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Tmima Spoudon\Programma_Mathimaton\2024-25\Winter\Pdf's_For_Site\"/>
    </mc:Choice>
  </mc:AlternateContent>
  <bookViews>
    <workbookView xWindow="0" yWindow="0" windowWidth="15480" windowHeight="11640"/>
  </bookViews>
  <sheets>
    <sheet name="Winter_22-23" sheetId="1" r:id="rId1"/>
    <sheet name="Ξένες Γλώσσες" sheetId="2" r:id="rId2"/>
    <sheet name="Παιδαγωγικά" sheetId="3" r:id="rId3"/>
  </sheets>
  <definedNames>
    <definedName name="_xlnm._FilterDatabase" localSheetId="0" hidden="1">'Winter_22-23'!$A$1:$J$1578</definedName>
    <definedName name="_xlnm.Print_Area" localSheetId="0">'Winter_22-23'!$A$1:$H$1636</definedName>
    <definedName name="ΤΜΗΜΑ_ΔΙΟΙΚΗΤΙΚΗΣ_ΕΠΙΣΤΗΜΗΣ_ΚΑΙ_ΤΕΧΝΟΛΟΓΙΑΣ">'Winter_22-23'!$A$292</definedName>
    <definedName name="ΤΜΗΜΑ_ΛΟΓΙΣΤΙΚΗΣ_ΚΑΙ_ΧΡΗΜΑΤΟΟΙΚΟΝΟΜΙΚΗΣ">'Winter_22-23'!$A$839</definedName>
    <definedName name="ΤΜΗΜΑ_ΜΑΡΚΕΤΙΝΓΚ_ΚΑΙ_ΕΠΙΚΟΙΝΩΝΙΑΣ">'Winter_22-23'!$A$1032</definedName>
    <definedName name="ΤΜΗΜΑ_ΟΙΚΟΝΟΜΙΚΗΣ_ΕΠΙΣΤΗΜΗΣ">'Winter_22-23'!$A$146</definedName>
    <definedName name="ΤΜΗΜΑ_ΟΡΓΑΝΩΣΗΣ_ΚΑΙ_ΔΙΟΙΚΗΣΗΣ_ΕΠΙΧΕΙΡΗΣΕΩΝ">'Winter_22-23'!$A$475</definedName>
    <definedName name="ΤΜΗΜΑ_ΠΛΗΡΟΦΟΡΙΚΗΣ">'Winter_22-23'!$A$1233</definedName>
    <definedName name="ΤΜΗΜΑ_ΣΤΑΤΙΣΤΙΚΗΣ">'Winter_22-23'!$A$1417</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43" i="1" l="1"/>
  <c r="G743" i="1"/>
  <c r="F743" i="1"/>
  <c r="E743" i="1"/>
  <c r="D743" i="1"/>
  <c r="C743" i="1"/>
  <c r="B743" i="1"/>
  <c r="A743" i="1"/>
  <c r="H742" i="1"/>
  <c r="G742" i="1"/>
  <c r="F742" i="1"/>
  <c r="E742" i="1"/>
  <c r="D742" i="1"/>
  <c r="C742" i="1"/>
  <c r="B742" i="1"/>
  <c r="A742" i="1"/>
  <c r="H740" i="1"/>
  <c r="G740" i="1"/>
  <c r="F740" i="1"/>
  <c r="E740" i="1"/>
  <c r="D740" i="1"/>
  <c r="C740" i="1"/>
  <c r="D741" i="1"/>
  <c r="E741" i="1"/>
  <c r="F741" i="1"/>
  <c r="G741" i="1"/>
  <c r="H741" i="1"/>
  <c r="C741" i="1"/>
  <c r="A740" i="1"/>
  <c r="B741" i="1"/>
  <c r="A741" i="1"/>
  <c r="B740" i="1"/>
  <c r="F1412" i="1"/>
  <c r="F1414" i="1"/>
  <c r="G1414" i="1"/>
  <c r="E1414" i="1"/>
  <c r="D1414" i="1"/>
  <c r="C1414" i="1"/>
  <c r="F1413" i="1"/>
  <c r="E1413" i="1"/>
  <c r="D1413" i="1"/>
  <c r="C1413" i="1"/>
  <c r="G1413" i="1"/>
  <c r="G1412" i="1"/>
  <c r="E1412" i="1"/>
  <c r="D1412" i="1"/>
  <c r="C1412" i="1"/>
  <c r="G1411" i="1"/>
  <c r="F1411" i="1"/>
  <c r="E1411" i="1"/>
  <c r="D1411" i="1"/>
  <c r="C1411" i="1"/>
  <c r="G1407" i="1"/>
  <c r="F1407" i="1"/>
  <c r="E1407" i="1"/>
  <c r="D1407" i="1"/>
  <c r="C1407" i="1"/>
  <c r="G1406" i="1"/>
  <c r="F1406" i="1"/>
  <c r="E1406" i="1"/>
  <c r="D1406" i="1"/>
  <c r="C1406" i="1"/>
  <c r="C1405" i="1"/>
  <c r="D1405" i="1"/>
  <c r="E1405" i="1"/>
  <c r="F1405" i="1"/>
  <c r="G1405" i="1"/>
  <c r="D1404" i="1"/>
  <c r="E1404" i="1"/>
  <c r="F1404" i="1"/>
  <c r="G1404" i="1"/>
  <c r="C1404" i="1"/>
  <c r="C1400" i="1"/>
  <c r="D1400" i="1"/>
  <c r="E1400" i="1"/>
  <c r="F1400" i="1"/>
  <c r="G1400" i="1"/>
  <c r="E1399" i="1"/>
  <c r="F1399" i="1"/>
  <c r="G1399" i="1"/>
  <c r="D1399" i="1"/>
  <c r="C1399" i="1"/>
  <c r="C1398" i="1"/>
  <c r="D1397" i="1"/>
  <c r="E1397" i="1"/>
  <c r="F1397" i="1"/>
  <c r="G1397" i="1"/>
  <c r="D1398" i="1"/>
  <c r="E1398" i="1"/>
  <c r="F1398" i="1"/>
  <c r="G1398" i="1"/>
  <c r="C1397" i="1"/>
  <c r="H1397" i="1"/>
  <c r="H1398" i="1"/>
  <c r="H1399" i="1"/>
  <c r="H1400" i="1"/>
  <c r="H1414" i="1"/>
  <c r="H1413" i="1"/>
  <c r="H1412" i="1"/>
  <c r="H1411" i="1"/>
  <c r="H1410" i="1"/>
  <c r="G1410" i="1"/>
  <c r="F1410" i="1"/>
  <c r="E1410" i="1"/>
  <c r="D1410" i="1"/>
  <c r="C1410" i="1"/>
  <c r="H1409" i="1"/>
  <c r="G1409" i="1"/>
  <c r="F1409" i="1"/>
  <c r="E1409" i="1"/>
  <c r="D1409" i="1"/>
  <c r="C1409" i="1"/>
  <c r="H1407" i="1"/>
  <c r="H1406" i="1"/>
  <c r="H1405" i="1"/>
  <c r="H1404" i="1"/>
  <c r="H1403" i="1"/>
  <c r="G1403" i="1"/>
  <c r="F1403" i="1"/>
  <c r="E1403" i="1"/>
  <c r="D1403" i="1"/>
  <c r="C1403" i="1"/>
  <c r="H1402" i="1"/>
  <c r="G1402" i="1"/>
  <c r="F1402" i="1"/>
  <c r="E1402" i="1"/>
  <c r="D1402" i="1"/>
  <c r="C1402" i="1"/>
  <c r="H1396" i="1"/>
  <c r="G1396" i="1"/>
  <c r="F1396" i="1"/>
  <c r="E1396" i="1"/>
  <c r="D1396" i="1"/>
  <c r="C1396" i="1"/>
  <c r="H1395" i="1"/>
  <c r="G1395" i="1"/>
  <c r="F1395" i="1"/>
  <c r="E1395" i="1"/>
  <c r="D1395" i="1"/>
  <c r="C1395" i="1"/>
  <c r="H1535" i="1"/>
  <c r="G1535" i="1"/>
  <c r="F1535" i="1"/>
  <c r="E1535" i="1"/>
  <c r="D1535" i="1"/>
  <c r="C1535" i="1"/>
  <c r="H1534" i="1"/>
  <c r="G1534" i="1"/>
  <c r="F1534" i="1"/>
  <c r="E1534" i="1"/>
  <c r="D1534" i="1"/>
  <c r="C1534" i="1"/>
  <c r="B1534" i="1"/>
  <c r="A1534" i="1"/>
  <c r="H1533" i="1"/>
  <c r="G1533" i="1"/>
  <c r="F1533" i="1"/>
  <c r="E1533" i="1"/>
  <c r="D1533" i="1"/>
  <c r="C1533" i="1"/>
  <c r="H1532" i="1"/>
  <c r="G1532" i="1"/>
  <c r="F1532" i="1"/>
  <c r="E1532" i="1"/>
  <c r="D1532" i="1"/>
  <c r="C1532" i="1"/>
  <c r="B1532" i="1"/>
  <c r="A1532" i="1"/>
  <c r="H1531" i="1"/>
  <c r="G1531" i="1"/>
  <c r="F1531" i="1"/>
  <c r="E1531" i="1"/>
  <c r="D1531" i="1"/>
  <c r="C1531" i="1"/>
  <c r="H1530" i="1"/>
  <c r="G1530" i="1"/>
  <c r="F1530" i="1"/>
  <c r="E1530" i="1"/>
  <c r="D1530" i="1"/>
  <c r="C1530" i="1"/>
  <c r="B1530" i="1"/>
  <c r="A1530" i="1"/>
  <c r="H1529" i="1"/>
  <c r="G1529" i="1"/>
  <c r="F1529" i="1"/>
  <c r="E1529" i="1"/>
  <c r="D1529" i="1"/>
  <c r="C1529" i="1"/>
  <c r="H1528" i="1"/>
  <c r="G1528" i="1"/>
  <c r="F1528" i="1"/>
  <c r="E1528" i="1"/>
  <c r="D1528" i="1"/>
  <c r="C1528" i="1"/>
  <c r="B1528" i="1"/>
  <c r="A1528" i="1"/>
  <c r="H1527" i="1"/>
  <c r="G1527" i="1"/>
  <c r="F1527" i="1"/>
  <c r="E1527" i="1"/>
  <c r="D1527" i="1"/>
  <c r="C1527" i="1"/>
  <c r="B1527" i="1"/>
  <c r="H1526" i="1"/>
  <c r="G1526" i="1"/>
  <c r="F1526" i="1"/>
  <c r="E1526" i="1"/>
  <c r="D1526" i="1"/>
  <c r="C1526" i="1"/>
  <c r="B1526" i="1"/>
  <c r="A1526" i="1"/>
  <c r="A1213" i="1" l="1"/>
  <c r="H1606" i="1"/>
  <c r="G1606" i="1"/>
  <c r="F1606" i="1"/>
  <c r="E1606" i="1"/>
  <c r="D1606" i="1"/>
  <c r="C1606" i="1"/>
  <c r="B1606" i="1"/>
  <c r="A1606" i="1"/>
  <c r="H1605" i="1"/>
  <c r="G1605" i="1"/>
  <c r="F1605" i="1"/>
  <c r="E1605" i="1"/>
  <c r="D1605" i="1"/>
  <c r="C1605" i="1"/>
  <c r="B1605" i="1"/>
  <c r="A1605" i="1"/>
  <c r="A963" i="1" l="1"/>
  <c r="D174" i="1" l="1"/>
  <c r="F749" i="1" l="1"/>
  <c r="F750" i="1"/>
  <c r="H960" i="1" l="1"/>
  <c r="H961" i="1"/>
  <c r="D960" i="1"/>
  <c r="E960" i="1"/>
  <c r="F960" i="1"/>
  <c r="G960" i="1"/>
  <c r="D961" i="1"/>
  <c r="E961" i="1"/>
  <c r="F961" i="1"/>
  <c r="G961" i="1"/>
  <c r="C961" i="1"/>
  <c r="C960" i="1"/>
  <c r="B961" i="1"/>
  <c r="B960" i="1"/>
  <c r="A1211" i="1" l="1"/>
  <c r="A1209" i="1"/>
  <c r="A1207" i="1"/>
  <c r="A1205" i="1"/>
  <c r="A1203" i="1"/>
  <c r="A1201" i="1"/>
  <c r="A1199" i="1"/>
  <c r="A1197" i="1"/>
  <c r="A1198" i="1"/>
  <c r="A1200" i="1"/>
  <c r="A1202" i="1"/>
  <c r="A1204" i="1"/>
  <c r="A1206" i="1"/>
  <c r="A1208" i="1"/>
  <c r="A1210" i="1"/>
  <c r="A1212" i="1"/>
  <c r="A1214" i="1"/>
  <c r="A1110" i="1"/>
  <c r="A1108" i="1"/>
  <c r="A1106" i="1"/>
  <c r="A1111" i="1"/>
  <c r="A1107" i="1"/>
  <c r="A1109" i="1"/>
  <c r="A1010" i="1"/>
  <c r="A1011" i="1"/>
  <c r="A957" i="1"/>
  <c r="A955" i="1"/>
  <c r="A953" i="1"/>
  <c r="A929" i="1"/>
  <c r="A954" i="1"/>
  <c r="A956" i="1"/>
  <c r="A958" i="1"/>
  <c r="A927" i="1"/>
  <c r="A925" i="1"/>
  <c r="A926" i="1"/>
  <c r="A928" i="1"/>
  <c r="A930" i="1"/>
  <c r="A803" i="1"/>
  <c r="A801" i="1"/>
  <c r="A799" i="1"/>
  <c r="A797" i="1"/>
  <c r="A795" i="1"/>
  <c r="A796" i="1"/>
  <c r="A798" i="1"/>
  <c r="A800" i="1"/>
  <c r="A802" i="1"/>
  <c r="A804" i="1"/>
  <c r="A773" i="1"/>
  <c r="A774" i="1"/>
  <c r="A738" i="1"/>
  <c r="A739" i="1"/>
  <c r="A678" i="1"/>
  <c r="A679" i="1"/>
  <c r="A676" i="1"/>
  <c r="A677" i="1"/>
  <c r="A674" i="1"/>
  <c r="A672" i="1"/>
  <c r="A673" i="1"/>
  <c r="A675" i="1"/>
  <c r="A637" i="1"/>
  <c r="A635" i="1"/>
  <c r="A636" i="1"/>
  <c r="A638" i="1"/>
  <c r="A570" i="1"/>
  <c r="A571" i="1"/>
  <c r="A173" i="1"/>
  <c r="A171" i="1"/>
  <c r="A172" i="1"/>
  <c r="A174" i="1"/>
  <c r="A1632" i="1"/>
  <c r="A1570" i="1"/>
  <c r="A1543" i="1"/>
  <c r="A1498" i="1"/>
  <c r="A1469" i="1"/>
  <c r="A1442" i="1"/>
  <c r="A1416" i="1"/>
  <c r="A1333" i="1"/>
  <c r="A1306" i="1"/>
  <c r="A1272" i="1"/>
  <c r="A1232" i="1"/>
  <c r="A1192" i="1"/>
  <c r="A1129" i="1"/>
  <c r="A1097" i="1"/>
  <c r="A1061" i="1" l="1"/>
  <c r="A1031" i="1"/>
  <c r="A906" i="1"/>
  <c r="A874" i="1"/>
  <c r="A838" i="1"/>
  <c r="A816" i="1"/>
  <c r="A754" i="1"/>
  <c r="A691" i="1"/>
  <c r="A650" i="1"/>
  <c r="A583" i="1"/>
  <c r="A550" i="1"/>
  <c r="A509" i="1"/>
  <c r="A474" i="1"/>
  <c r="A439" i="1"/>
  <c r="A394" i="1"/>
  <c r="A363" i="1"/>
  <c r="A324" i="1"/>
  <c r="A291" i="1"/>
  <c r="A255" i="1"/>
  <c r="A215" i="1"/>
  <c r="A185" i="1"/>
  <c r="A145" i="1"/>
  <c r="A106" i="1"/>
  <c r="A76" i="1"/>
  <c r="A1629" i="1"/>
  <c r="A1627" i="1"/>
  <c r="A1625" i="1"/>
  <c r="A1623" i="1"/>
  <c r="A1621" i="1"/>
  <c r="A1619" i="1"/>
  <c r="A1617" i="1"/>
  <c r="A1615" i="1"/>
  <c r="A1613" i="1"/>
  <c r="A1611" i="1"/>
  <c r="A1609" i="1"/>
  <c r="A1607" i="1"/>
  <c r="A1603" i="1"/>
  <c r="A1601" i="1"/>
  <c r="A1599" i="1"/>
  <c r="A1597" i="1"/>
  <c r="A1595" i="1"/>
  <c r="A1593" i="1"/>
  <c r="A1591" i="1"/>
  <c r="A1589" i="1"/>
  <c r="A1587" i="1"/>
  <c r="A1585" i="1"/>
  <c r="A1583" i="1"/>
  <c r="A1581" i="1"/>
  <c r="A1579" i="1"/>
  <c r="A1577" i="1"/>
  <c r="A1575" i="1"/>
  <c r="A775" i="1"/>
  <c r="A744" i="1"/>
  <c r="A712" i="1"/>
  <c r="A713" i="1"/>
  <c r="A745" i="1"/>
  <c r="A776" i="1"/>
  <c r="H422" i="1"/>
  <c r="H423" i="1"/>
  <c r="C1591" i="1" l="1"/>
  <c r="D1591" i="1"/>
  <c r="E1591" i="1"/>
  <c r="F1591" i="1"/>
  <c r="G1591" i="1"/>
  <c r="H1591" i="1"/>
  <c r="C1592" i="1"/>
  <c r="D1592" i="1"/>
  <c r="E1592" i="1"/>
  <c r="F1592" i="1"/>
  <c r="G1592" i="1"/>
  <c r="H1592" i="1"/>
  <c r="B1592" i="1"/>
  <c r="B1591" i="1"/>
  <c r="A1592" i="1"/>
  <c r="C1597" i="1"/>
  <c r="D1597" i="1"/>
  <c r="E1597" i="1"/>
  <c r="F1597" i="1"/>
  <c r="G1597" i="1"/>
  <c r="H1597" i="1"/>
  <c r="C1598" i="1"/>
  <c r="D1598" i="1"/>
  <c r="E1598" i="1"/>
  <c r="F1598" i="1"/>
  <c r="G1598" i="1"/>
  <c r="H1598" i="1"/>
  <c r="B1598" i="1"/>
  <c r="B1597" i="1"/>
  <c r="A1598" i="1"/>
  <c r="A1588" i="1" l="1"/>
  <c r="A1590" i="1"/>
  <c r="A1594" i="1"/>
  <c r="A1596" i="1"/>
  <c r="A1612" i="1"/>
  <c r="A1610" i="1"/>
  <c r="A1608" i="1"/>
  <c r="A1616" i="1"/>
  <c r="A1618" i="1"/>
  <c r="A1620" i="1"/>
  <c r="A1614" i="1"/>
  <c r="A1622" i="1"/>
  <c r="A1628" i="1"/>
  <c r="A1624" i="1"/>
  <c r="A1630" i="1"/>
  <c r="A1626" i="1"/>
  <c r="A1576" i="1"/>
  <c r="A1580" i="1"/>
  <c r="A1582" i="1"/>
  <c r="A1578" i="1"/>
  <c r="A1584" i="1"/>
  <c r="A1586" i="1"/>
  <c r="A1604" i="1"/>
  <c r="A1600" i="1"/>
  <c r="A1602" i="1"/>
  <c r="G463" i="1" l="1"/>
  <c r="G471" i="1"/>
  <c r="B122" i="1" l="1"/>
  <c r="B944" i="1" l="1"/>
  <c r="B940" i="1"/>
  <c r="C280" i="1"/>
  <c r="D280" i="1"/>
  <c r="E280" i="1"/>
  <c r="F280" i="1"/>
  <c r="G280" i="1"/>
  <c r="H280" i="1"/>
  <c r="C281" i="1"/>
  <c r="D281" i="1"/>
  <c r="E281" i="1"/>
  <c r="F281" i="1"/>
  <c r="G281" i="1"/>
  <c r="H281" i="1"/>
  <c r="C282" i="1"/>
  <c r="D282" i="1"/>
  <c r="E282" i="1"/>
  <c r="F282" i="1"/>
  <c r="G282" i="1"/>
  <c r="H282" i="1"/>
  <c r="C283" i="1"/>
  <c r="D283" i="1"/>
  <c r="E283" i="1"/>
  <c r="F283" i="1"/>
  <c r="G283" i="1"/>
  <c r="H283" i="1"/>
  <c r="C284" i="1"/>
  <c r="D284" i="1"/>
  <c r="E284" i="1"/>
  <c r="F284" i="1"/>
  <c r="G284" i="1"/>
  <c r="H284" i="1"/>
  <c r="C285" i="1"/>
  <c r="D285" i="1"/>
  <c r="E285" i="1"/>
  <c r="F285" i="1"/>
  <c r="G285" i="1"/>
  <c r="H285" i="1"/>
  <c r="C286" i="1"/>
  <c r="D286" i="1"/>
  <c r="E286" i="1"/>
  <c r="F286" i="1"/>
  <c r="G286" i="1"/>
  <c r="H286" i="1"/>
  <c r="C287" i="1"/>
  <c r="D287" i="1"/>
  <c r="E287" i="1"/>
  <c r="F287" i="1"/>
  <c r="G287" i="1"/>
  <c r="H287" i="1"/>
  <c r="C288" i="1"/>
  <c r="D288" i="1"/>
  <c r="E288" i="1"/>
  <c r="F288" i="1"/>
  <c r="G288" i="1"/>
  <c r="H288" i="1"/>
  <c r="C289" i="1"/>
  <c r="D289" i="1"/>
  <c r="E289" i="1"/>
  <c r="F289" i="1"/>
  <c r="G289" i="1"/>
  <c r="H289" i="1"/>
  <c r="B142" i="1"/>
  <c r="B288" i="1" s="1"/>
  <c r="B471" i="1" s="1"/>
  <c r="B835" i="1" s="1"/>
  <c r="B1028" i="1" s="1"/>
  <c r="B1229" i="1" s="1"/>
  <c r="B1388" i="1" s="1"/>
  <c r="B140" i="1"/>
  <c r="B286" i="1" s="1"/>
  <c r="B469" i="1" s="1"/>
  <c r="B833" i="1" s="1"/>
  <c r="B1026" i="1" s="1"/>
  <c r="B1227" i="1" s="1"/>
  <c r="B1386" i="1" s="1"/>
  <c r="B138" i="1"/>
  <c r="B284" i="1" s="1"/>
  <c r="B467" i="1" s="1"/>
  <c r="B831" i="1" s="1"/>
  <c r="B1024" i="1" s="1"/>
  <c r="B1225" i="1" s="1"/>
  <c r="B1384" i="1" s="1"/>
  <c r="B136" i="1"/>
  <c r="B282" i="1" s="1"/>
  <c r="B465" i="1" s="1"/>
  <c r="B829" i="1" s="1"/>
  <c r="B1022" i="1" s="1"/>
  <c r="B1223" i="1" s="1"/>
  <c r="B1382" i="1" s="1"/>
  <c r="B1538" i="1" s="1"/>
  <c r="B134" i="1"/>
  <c r="B280" i="1" s="1"/>
  <c r="B463" i="1" s="1"/>
  <c r="B827" i="1" s="1"/>
  <c r="B1020" i="1" s="1"/>
  <c r="B1221" i="1" s="1"/>
  <c r="B1380" i="1" s="1"/>
  <c r="B1536" i="1" s="1"/>
  <c r="B135" i="1"/>
  <c r="B281" i="1" s="1"/>
  <c r="B464" i="1" s="1"/>
  <c r="B828" i="1" s="1"/>
  <c r="B1021" i="1" s="1"/>
  <c r="B1222" i="1" s="1"/>
  <c r="B1381" i="1" s="1"/>
  <c r="B1537" i="1" s="1"/>
  <c r="B143" i="1"/>
  <c r="B289" i="1" s="1"/>
  <c r="B795" i="1"/>
  <c r="B796" i="1"/>
  <c r="B797" i="1"/>
  <c r="B798" i="1"/>
  <c r="B799" i="1"/>
  <c r="B800" i="1"/>
  <c r="B801" i="1"/>
  <c r="B802" i="1"/>
  <c r="B803" i="1"/>
  <c r="B804" i="1"/>
  <c r="B773" i="1"/>
  <c r="B774" i="1"/>
  <c r="B775" i="1"/>
  <c r="B776" i="1"/>
  <c r="B769" i="1"/>
  <c r="B770" i="1"/>
  <c r="B738" i="1"/>
  <c r="B739" i="1"/>
  <c r="B744" i="1"/>
  <c r="B745" i="1"/>
  <c r="B712" i="1"/>
  <c r="B713" i="1"/>
  <c r="B788" i="1"/>
  <c r="B786" i="1"/>
  <c r="B762" i="1"/>
  <c r="B760" i="1"/>
  <c r="B729" i="1"/>
  <c r="B727" i="1"/>
  <c r="B719" i="1"/>
  <c r="B780" i="1" s="1"/>
  <c r="B717" i="1"/>
  <c r="B778" i="1" s="1"/>
  <c r="B672" i="1"/>
  <c r="B673" i="1"/>
  <c r="B674" i="1"/>
  <c r="B675" i="1"/>
  <c r="B676" i="1"/>
  <c r="B677" i="1"/>
  <c r="B678" i="1"/>
  <c r="B679" i="1"/>
  <c r="B680" i="1"/>
  <c r="B681" i="1"/>
  <c r="B682" i="1"/>
  <c r="B683" i="1"/>
  <c r="B641" i="1"/>
  <c r="B642" i="1"/>
  <c r="B639" i="1"/>
  <c r="B640" i="1"/>
  <c r="B635" i="1"/>
  <c r="B636" i="1"/>
  <c r="B637" i="1"/>
  <c r="B638" i="1"/>
  <c r="B603" i="1"/>
  <c r="B604" i="1"/>
  <c r="B605" i="1"/>
  <c r="B606" i="1"/>
  <c r="B570" i="1"/>
  <c r="B571" i="1"/>
  <c r="B656" i="1"/>
  <c r="B657" i="1"/>
  <c r="B658" i="1"/>
  <c r="B659" i="1"/>
  <c r="B619" i="1"/>
  <c r="B620" i="1"/>
  <c r="B621" i="1"/>
  <c r="B622" i="1"/>
  <c r="B589" i="1"/>
  <c r="B590" i="1"/>
  <c r="B591" i="1"/>
  <c r="B592" i="1"/>
  <c r="B667" i="1"/>
  <c r="B669" i="1"/>
  <c r="B665" i="1"/>
  <c r="B628" i="1"/>
  <c r="B630" i="1"/>
  <c r="B626" i="1"/>
  <c r="B596" i="1"/>
  <c r="B598" i="1"/>
  <c r="B594" i="1"/>
  <c r="B472" i="1"/>
  <c r="B422" i="1"/>
  <c r="B423" i="1"/>
  <c r="B749" i="1" l="1"/>
  <c r="B751" i="1"/>
  <c r="B809" i="1"/>
  <c r="B811" i="1"/>
  <c r="B1006" i="1" l="1"/>
  <c r="B1007" i="1"/>
  <c r="B997" i="1"/>
  <c r="B998" i="1"/>
  <c r="B999" i="1"/>
  <c r="B1000" i="1"/>
  <c r="B953" i="1"/>
  <c r="B954" i="1"/>
  <c r="B955" i="1"/>
  <c r="B956" i="1"/>
  <c r="B957" i="1"/>
  <c r="B958" i="1"/>
  <c r="B949" i="1"/>
  <c r="B950" i="1"/>
  <c r="B942" i="1"/>
  <c r="B943" i="1"/>
  <c r="B925" i="1"/>
  <c r="B926" i="1"/>
  <c r="B927" i="1"/>
  <c r="B928" i="1"/>
  <c r="B929" i="1"/>
  <c r="B930" i="1"/>
  <c r="B1010" i="1"/>
  <c r="B1011" i="1"/>
  <c r="B1106" i="1"/>
  <c r="B1107" i="1"/>
  <c r="B1108" i="1"/>
  <c r="B1109" i="1"/>
  <c r="B1110" i="1"/>
  <c r="B1111" i="1"/>
  <c r="B1197" i="1"/>
  <c r="B1198" i="1"/>
  <c r="B1199" i="1"/>
  <c r="B1200" i="1"/>
  <c r="B1201" i="1"/>
  <c r="B1202" i="1"/>
  <c r="B1203" i="1"/>
  <c r="B1204" i="1"/>
  <c r="B1205" i="1"/>
  <c r="B1206" i="1"/>
  <c r="B1207" i="1"/>
  <c r="B1208" i="1"/>
  <c r="B1209" i="1"/>
  <c r="B1210" i="1"/>
  <c r="B1211" i="1"/>
  <c r="B1212" i="1"/>
  <c r="B1213" i="1"/>
  <c r="B1214" i="1"/>
  <c r="B1359" i="1"/>
  <c r="B1360" i="1"/>
  <c r="B1575" i="1"/>
  <c r="B1576" i="1"/>
  <c r="B1579" i="1"/>
  <c r="B1580" i="1"/>
  <c r="B1581" i="1"/>
  <c r="B1582" i="1"/>
  <c r="B1577" i="1"/>
  <c r="B1578" i="1"/>
  <c r="B1583" i="1"/>
  <c r="B1584" i="1"/>
  <c r="B1585" i="1"/>
  <c r="B1586" i="1"/>
  <c r="B1603" i="1"/>
  <c r="B1604" i="1"/>
  <c r="B1599" i="1"/>
  <c r="B1600" i="1"/>
  <c r="B1601" i="1"/>
  <c r="B1602" i="1"/>
  <c r="B1587" i="1"/>
  <c r="B1588" i="1"/>
  <c r="B1589" i="1"/>
  <c r="B1590" i="1"/>
  <c r="B1593" i="1"/>
  <c r="B1594" i="1"/>
  <c r="B1595" i="1"/>
  <c r="B1596" i="1"/>
  <c r="B1611" i="1"/>
  <c r="B1612" i="1"/>
  <c r="B1609" i="1"/>
  <c r="B1610" i="1"/>
  <c r="B1607" i="1"/>
  <c r="B1608" i="1"/>
  <c r="B1615" i="1"/>
  <c r="B1616" i="1"/>
  <c r="B1617" i="1"/>
  <c r="B1618" i="1"/>
  <c r="B1619" i="1"/>
  <c r="B1620" i="1"/>
  <c r="B1613" i="1"/>
  <c r="B1614" i="1"/>
  <c r="B1621" i="1"/>
  <c r="B1622" i="1"/>
  <c r="B1627" i="1"/>
  <c r="B1628" i="1"/>
  <c r="B1623" i="1"/>
  <c r="B1624" i="1"/>
  <c r="B1629" i="1"/>
  <c r="B1630" i="1"/>
  <c r="B1625" i="1"/>
  <c r="B1626" i="1"/>
  <c r="B173" i="1"/>
  <c r="B174" i="1"/>
  <c r="B171" i="1"/>
  <c r="B172" i="1"/>
  <c r="B124" i="1"/>
  <c r="C1211" i="1" l="1"/>
  <c r="D1211" i="1"/>
  <c r="E1211" i="1"/>
  <c r="F1211" i="1"/>
  <c r="G1211" i="1"/>
  <c r="C1212" i="1"/>
  <c r="D1212" i="1"/>
  <c r="E1212" i="1"/>
  <c r="F1212" i="1"/>
  <c r="G1212" i="1"/>
  <c r="H1212" i="1"/>
  <c r="H1211" i="1"/>
  <c r="C953" i="1" l="1"/>
  <c r="D953" i="1"/>
  <c r="E953" i="1"/>
  <c r="F953" i="1"/>
  <c r="G953" i="1"/>
  <c r="C954" i="1"/>
  <c r="D954" i="1"/>
  <c r="E954" i="1"/>
  <c r="F954" i="1"/>
  <c r="G954" i="1"/>
  <c r="H954" i="1"/>
  <c r="H953" i="1"/>
  <c r="H1604" i="1" l="1"/>
  <c r="H1223" i="1"/>
  <c r="D1625" i="1"/>
  <c r="E1625" i="1"/>
  <c r="F1625" i="1"/>
  <c r="G1625" i="1"/>
  <c r="H1625" i="1"/>
  <c r="D1626" i="1"/>
  <c r="E1626" i="1"/>
  <c r="F1626" i="1"/>
  <c r="G1626" i="1"/>
  <c r="H1626" i="1"/>
  <c r="C1626" i="1"/>
  <c r="C1625" i="1"/>
  <c r="C1630" i="1"/>
  <c r="C803" i="1" l="1"/>
  <c r="D803" i="1"/>
  <c r="E803" i="1"/>
  <c r="F803" i="1"/>
  <c r="G803" i="1"/>
  <c r="C804" i="1"/>
  <c r="D804" i="1"/>
  <c r="E804" i="1"/>
  <c r="F804" i="1"/>
  <c r="G804" i="1"/>
  <c r="H804" i="1"/>
  <c r="H803" i="1"/>
  <c r="C775" i="1"/>
  <c r="D775" i="1"/>
  <c r="E775" i="1"/>
  <c r="F775" i="1"/>
  <c r="G775" i="1"/>
  <c r="C776" i="1"/>
  <c r="D776" i="1"/>
  <c r="E776" i="1"/>
  <c r="F776" i="1"/>
  <c r="G776" i="1"/>
  <c r="H776" i="1"/>
  <c r="H775" i="1"/>
  <c r="C712" i="1"/>
  <c r="D712" i="1"/>
  <c r="E712" i="1"/>
  <c r="F712" i="1"/>
  <c r="G712" i="1"/>
  <c r="C713" i="1"/>
  <c r="D713" i="1"/>
  <c r="E713" i="1"/>
  <c r="F713" i="1"/>
  <c r="G713" i="1"/>
  <c r="H713" i="1"/>
  <c r="H712" i="1"/>
  <c r="C744" i="1"/>
  <c r="D744" i="1"/>
  <c r="E744" i="1"/>
  <c r="F744" i="1"/>
  <c r="G744" i="1"/>
  <c r="C745" i="1"/>
  <c r="D745" i="1"/>
  <c r="E745" i="1"/>
  <c r="F745" i="1"/>
  <c r="G745" i="1"/>
  <c r="H745" i="1"/>
  <c r="H744" i="1"/>
  <c r="H1204" i="1" l="1"/>
  <c r="G1204" i="1"/>
  <c r="F1204" i="1"/>
  <c r="E1204" i="1"/>
  <c r="D1204" i="1"/>
  <c r="C1204" i="1"/>
  <c r="H1203" i="1"/>
  <c r="G1203" i="1"/>
  <c r="F1203" i="1"/>
  <c r="E1203" i="1"/>
  <c r="D1203" i="1"/>
  <c r="C1203" i="1"/>
  <c r="H958" i="1"/>
  <c r="G958" i="1"/>
  <c r="F958" i="1"/>
  <c r="E958" i="1"/>
  <c r="D958" i="1"/>
  <c r="C958" i="1"/>
  <c r="H957" i="1"/>
  <c r="G957" i="1"/>
  <c r="F957" i="1"/>
  <c r="E957" i="1"/>
  <c r="D957" i="1"/>
  <c r="C957" i="1"/>
  <c r="H675" i="1"/>
  <c r="G675" i="1"/>
  <c r="F675" i="1"/>
  <c r="E675" i="1"/>
  <c r="D675" i="1"/>
  <c r="C675" i="1"/>
  <c r="H674" i="1"/>
  <c r="G674" i="1"/>
  <c r="F674" i="1"/>
  <c r="E674" i="1"/>
  <c r="D674" i="1"/>
  <c r="C674" i="1"/>
  <c r="H638" i="1"/>
  <c r="G638" i="1"/>
  <c r="F638" i="1"/>
  <c r="E638" i="1"/>
  <c r="D638" i="1"/>
  <c r="C638" i="1"/>
  <c r="H637" i="1"/>
  <c r="G637" i="1"/>
  <c r="F637" i="1"/>
  <c r="E637" i="1"/>
  <c r="D637" i="1"/>
  <c r="C637" i="1"/>
  <c r="H940" i="1"/>
  <c r="H941" i="1"/>
  <c r="G940" i="1"/>
  <c r="G941" i="1"/>
  <c r="E940" i="1"/>
  <c r="E941" i="1"/>
  <c r="E171" i="1"/>
  <c r="E172" i="1"/>
  <c r="D1007" i="1" l="1"/>
  <c r="H1006" i="1" l="1"/>
  <c r="C898" i="1" l="1"/>
  <c r="D898" i="1"/>
  <c r="E898" i="1"/>
  <c r="F898" i="1"/>
  <c r="G898" i="1"/>
  <c r="C899" i="1"/>
  <c r="D899" i="1"/>
  <c r="E899" i="1"/>
  <c r="F899" i="1"/>
  <c r="G899" i="1"/>
  <c r="D677" i="1" l="1"/>
  <c r="C24" i="1" l="1"/>
  <c r="D24" i="1"/>
  <c r="E24" i="1"/>
  <c r="F24" i="1"/>
  <c r="G24" i="1"/>
  <c r="C25" i="1"/>
  <c r="D25" i="1"/>
  <c r="E25" i="1"/>
  <c r="F25" i="1"/>
  <c r="G25" i="1"/>
  <c r="C26" i="1"/>
  <c r="D26" i="1"/>
  <c r="E26" i="1"/>
  <c r="F26" i="1"/>
  <c r="G26" i="1"/>
  <c r="C27" i="1"/>
  <c r="D27" i="1"/>
  <c r="E27" i="1"/>
  <c r="F27" i="1"/>
  <c r="G27" i="1"/>
  <c r="C28" i="1"/>
  <c r="D28" i="1"/>
  <c r="E28" i="1"/>
  <c r="F28" i="1"/>
  <c r="G28" i="1"/>
  <c r="C29" i="1"/>
  <c r="D29" i="1"/>
  <c r="E29" i="1"/>
  <c r="F29" i="1"/>
  <c r="G29" i="1"/>
  <c r="G1389" i="1" l="1"/>
  <c r="G1388" i="1"/>
  <c r="G1230" i="1"/>
  <c r="G1229" i="1"/>
  <c r="G1029" i="1"/>
  <c r="G1028" i="1"/>
  <c r="G836" i="1"/>
  <c r="G835" i="1"/>
  <c r="G472" i="1"/>
  <c r="G143" i="1"/>
  <c r="G142" i="1"/>
  <c r="D1120" i="1" l="1"/>
  <c r="E1120" i="1"/>
  <c r="F1120" i="1"/>
  <c r="G1120" i="1"/>
  <c r="C1120" i="1"/>
  <c r="D1119" i="1" l="1"/>
  <c r="E1119" i="1"/>
  <c r="F1119" i="1"/>
  <c r="G1119" i="1"/>
  <c r="C1119" i="1"/>
  <c r="D382" i="1" l="1"/>
  <c r="E382" i="1"/>
  <c r="F382" i="1"/>
  <c r="G382" i="1"/>
  <c r="D383" i="1"/>
  <c r="E383" i="1"/>
  <c r="F383" i="1"/>
  <c r="G383" i="1"/>
  <c r="D384" i="1"/>
  <c r="E384" i="1"/>
  <c r="F384" i="1"/>
  <c r="G384" i="1"/>
  <c r="D385" i="1"/>
  <c r="E385" i="1"/>
  <c r="F385" i="1"/>
  <c r="G385" i="1"/>
  <c r="D386" i="1"/>
  <c r="E386" i="1"/>
  <c r="F386" i="1"/>
  <c r="G386" i="1"/>
  <c r="D387" i="1"/>
  <c r="E387" i="1"/>
  <c r="F387" i="1"/>
  <c r="G387" i="1"/>
  <c r="C387" i="1"/>
  <c r="C386" i="1"/>
  <c r="C385" i="1"/>
  <c r="C384" i="1"/>
  <c r="C383" i="1"/>
  <c r="C382" i="1"/>
  <c r="D497" i="1"/>
  <c r="E497" i="1"/>
  <c r="F497" i="1"/>
  <c r="G497" i="1"/>
  <c r="D498" i="1"/>
  <c r="E498" i="1"/>
  <c r="F498" i="1"/>
  <c r="G498" i="1"/>
  <c r="C498" i="1"/>
  <c r="C497" i="1"/>
  <c r="D534" i="1"/>
  <c r="E534" i="1"/>
  <c r="F534" i="1"/>
  <c r="G534" i="1"/>
  <c r="D535" i="1"/>
  <c r="E535" i="1"/>
  <c r="F535" i="1"/>
  <c r="G535" i="1"/>
  <c r="C535" i="1"/>
  <c r="C534" i="1"/>
  <c r="D563" i="1"/>
  <c r="E563" i="1"/>
  <c r="F563" i="1"/>
  <c r="G563" i="1"/>
  <c r="D564" i="1"/>
  <c r="E564" i="1"/>
  <c r="F564" i="1"/>
  <c r="G564" i="1"/>
  <c r="D565" i="1"/>
  <c r="E565" i="1"/>
  <c r="F565" i="1"/>
  <c r="G565" i="1"/>
  <c r="D566" i="1"/>
  <c r="E566" i="1"/>
  <c r="F566" i="1"/>
  <c r="G566" i="1"/>
  <c r="D567" i="1"/>
  <c r="E567" i="1"/>
  <c r="F567" i="1"/>
  <c r="G567" i="1"/>
  <c r="D568" i="1"/>
  <c r="E568" i="1"/>
  <c r="F568" i="1"/>
  <c r="G568" i="1"/>
  <c r="C568" i="1"/>
  <c r="C567" i="1"/>
  <c r="C566" i="1"/>
  <c r="C565" i="1"/>
  <c r="C564" i="1"/>
  <c r="C563" i="1"/>
  <c r="D594" i="1"/>
  <c r="E594" i="1"/>
  <c r="F594" i="1"/>
  <c r="G594" i="1"/>
  <c r="D595" i="1"/>
  <c r="E595" i="1"/>
  <c r="F595" i="1"/>
  <c r="G595" i="1"/>
  <c r="D596" i="1"/>
  <c r="E596" i="1"/>
  <c r="F596" i="1"/>
  <c r="G596" i="1"/>
  <c r="D597" i="1"/>
  <c r="E597" i="1"/>
  <c r="F597" i="1"/>
  <c r="G597" i="1"/>
  <c r="D598" i="1"/>
  <c r="E598" i="1"/>
  <c r="F598" i="1"/>
  <c r="G598" i="1"/>
  <c r="D599" i="1"/>
  <c r="E599" i="1"/>
  <c r="F599" i="1"/>
  <c r="G599" i="1"/>
  <c r="C599" i="1"/>
  <c r="C598" i="1"/>
  <c r="C597" i="1"/>
  <c r="C596" i="1"/>
  <c r="C595" i="1"/>
  <c r="C594" i="1"/>
  <c r="D626" i="1"/>
  <c r="E626" i="1"/>
  <c r="F626" i="1"/>
  <c r="G626" i="1"/>
  <c r="D627" i="1"/>
  <c r="E627" i="1"/>
  <c r="F627" i="1"/>
  <c r="G627" i="1"/>
  <c r="C627" i="1"/>
  <c r="C626" i="1"/>
  <c r="D669" i="1"/>
  <c r="E669" i="1"/>
  <c r="F669" i="1"/>
  <c r="G669" i="1"/>
  <c r="D670" i="1"/>
  <c r="E670" i="1"/>
  <c r="F670" i="1"/>
  <c r="G670" i="1"/>
  <c r="C670" i="1"/>
  <c r="C669" i="1"/>
  <c r="D665" i="1"/>
  <c r="E665" i="1"/>
  <c r="F665" i="1"/>
  <c r="G665" i="1"/>
  <c r="D666" i="1"/>
  <c r="E666" i="1"/>
  <c r="F666" i="1"/>
  <c r="G666" i="1"/>
  <c r="C666" i="1"/>
  <c r="C665" i="1"/>
  <c r="D862" i="1"/>
  <c r="E862" i="1"/>
  <c r="F862" i="1"/>
  <c r="G862" i="1"/>
  <c r="D863" i="1"/>
  <c r="E863" i="1"/>
  <c r="F863" i="1"/>
  <c r="G863" i="1"/>
  <c r="C863" i="1"/>
  <c r="C862" i="1"/>
  <c r="D916" i="1"/>
  <c r="E916" i="1"/>
  <c r="F916" i="1"/>
  <c r="G916" i="1"/>
  <c r="D917" i="1"/>
  <c r="E917" i="1"/>
  <c r="F917" i="1"/>
  <c r="G917" i="1"/>
  <c r="C917" i="1"/>
  <c r="C916" i="1"/>
  <c r="D1054" i="1"/>
  <c r="E1054" i="1"/>
  <c r="F1054" i="1"/>
  <c r="G1054" i="1"/>
  <c r="D1055" i="1"/>
  <c r="E1055" i="1"/>
  <c r="F1055" i="1"/>
  <c r="G1055" i="1"/>
  <c r="C1055" i="1"/>
  <c r="C1054" i="1"/>
  <c r="D1078" i="1"/>
  <c r="E1078" i="1"/>
  <c r="F1078" i="1"/>
  <c r="G1078" i="1"/>
  <c r="D1079" i="1"/>
  <c r="E1079" i="1"/>
  <c r="F1079" i="1"/>
  <c r="G1079" i="1"/>
  <c r="C1079" i="1"/>
  <c r="C1078" i="1"/>
  <c r="E1563" i="1" l="1"/>
  <c r="C1563" i="1"/>
  <c r="D341" i="1"/>
  <c r="E341" i="1"/>
  <c r="F341" i="1"/>
  <c r="G341" i="1"/>
  <c r="D342" i="1"/>
  <c r="E342" i="1"/>
  <c r="F342" i="1"/>
  <c r="G342" i="1"/>
  <c r="C342" i="1"/>
  <c r="C341" i="1"/>
  <c r="D308" i="1"/>
  <c r="E308" i="1"/>
  <c r="F308" i="1"/>
  <c r="G308" i="1"/>
  <c r="D309" i="1"/>
  <c r="E309" i="1"/>
  <c r="F309" i="1"/>
  <c r="G309" i="1"/>
  <c r="C309" i="1"/>
  <c r="C308" i="1"/>
  <c r="D239" i="1"/>
  <c r="E239" i="1"/>
  <c r="F239" i="1"/>
  <c r="G239" i="1"/>
  <c r="D240" i="1"/>
  <c r="E240" i="1"/>
  <c r="F240" i="1"/>
  <c r="G240" i="1"/>
  <c r="D241" i="1"/>
  <c r="E241" i="1"/>
  <c r="F241" i="1"/>
  <c r="G241" i="1"/>
  <c r="D242" i="1"/>
  <c r="E242" i="1"/>
  <c r="F242" i="1"/>
  <c r="G242" i="1"/>
  <c r="C242" i="1"/>
  <c r="C241" i="1"/>
  <c r="C240" i="1"/>
  <c r="C239" i="1"/>
  <c r="D237" i="1"/>
  <c r="E237" i="1"/>
  <c r="F237" i="1"/>
  <c r="G237" i="1"/>
  <c r="D238" i="1"/>
  <c r="E238" i="1"/>
  <c r="F238" i="1"/>
  <c r="G238" i="1"/>
  <c r="C238" i="1"/>
  <c r="C237" i="1"/>
  <c r="D196" i="1"/>
  <c r="E196" i="1"/>
  <c r="F196" i="1"/>
  <c r="G196" i="1"/>
  <c r="D197" i="1"/>
  <c r="E197" i="1"/>
  <c r="F197" i="1"/>
  <c r="G197" i="1"/>
  <c r="C197" i="1"/>
  <c r="C196" i="1"/>
  <c r="D162" i="1"/>
  <c r="E162" i="1"/>
  <c r="F162" i="1"/>
  <c r="G162" i="1"/>
  <c r="D163" i="1"/>
  <c r="E163" i="1"/>
  <c r="F163" i="1"/>
  <c r="G163" i="1"/>
  <c r="C163" i="1"/>
  <c r="C162" i="1"/>
  <c r="D99" i="1"/>
  <c r="E99" i="1"/>
  <c r="F99" i="1"/>
  <c r="G99" i="1"/>
  <c r="D100" i="1"/>
  <c r="E100" i="1"/>
  <c r="F100" i="1"/>
  <c r="G100" i="1"/>
  <c r="C100" i="1"/>
  <c r="C99" i="1"/>
  <c r="D60" i="1"/>
  <c r="E60" i="1"/>
  <c r="F60" i="1"/>
  <c r="G60" i="1"/>
  <c r="D61" i="1"/>
  <c r="E61" i="1"/>
  <c r="F61" i="1"/>
  <c r="G61" i="1"/>
  <c r="C61" i="1"/>
  <c r="C60" i="1"/>
  <c r="D101" i="1" l="1"/>
  <c r="E101" i="1"/>
  <c r="F101" i="1"/>
  <c r="G101" i="1"/>
  <c r="D102" i="1"/>
  <c r="E102" i="1"/>
  <c r="F102" i="1"/>
  <c r="G102" i="1"/>
  <c r="D103" i="1"/>
  <c r="E103" i="1"/>
  <c r="F103" i="1"/>
  <c r="G103" i="1"/>
  <c r="D104" i="1"/>
  <c r="E104" i="1"/>
  <c r="F104" i="1"/>
  <c r="G104" i="1"/>
  <c r="C104" i="1"/>
  <c r="C103" i="1"/>
  <c r="C102" i="1"/>
  <c r="C101" i="1"/>
  <c r="D1565" i="1"/>
  <c r="E1565" i="1"/>
  <c r="F1565" i="1"/>
  <c r="G1565" i="1"/>
  <c r="D1566" i="1"/>
  <c r="E1566" i="1"/>
  <c r="F1566" i="1"/>
  <c r="G1566" i="1"/>
  <c r="D1567" i="1"/>
  <c r="E1567" i="1"/>
  <c r="F1567" i="1"/>
  <c r="G1567" i="1"/>
  <c r="D1568" i="1"/>
  <c r="E1568" i="1"/>
  <c r="F1568" i="1"/>
  <c r="G1568" i="1"/>
  <c r="C1568" i="1"/>
  <c r="C1567" i="1"/>
  <c r="C1566" i="1"/>
  <c r="C1565" i="1"/>
  <c r="D1558" i="1"/>
  <c r="E1558" i="1"/>
  <c r="F1558" i="1"/>
  <c r="G1558" i="1"/>
  <c r="D1559" i="1"/>
  <c r="E1559" i="1"/>
  <c r="F1559" i="1"/>
  <c r="G1559" i="1"/>
  <c r="D1560" i="1"/>
  <c r="E1560" i="1"/>
  <c r="F1560" i="1"/>
  <c r="G1560" i="1"/>
  <c r="D1561" i="1"/>
  <c r="E1561" i="1"/>
  <c r="F1561" i="1"/>
  <c r="G1561" i="1"/>
  <c r="C1561" i="1"/>
  <c r="C1560" i="1"/>
  <c r="C1559" i="1"/>
  <c r="C1558" i="1"/>
  <c r="D1080" i="1"/>
  <c r="E1080" i="1"/>
  <c r="F1080" i="1"/>
  <c r="G1080" i="1"/>
  <c r="D1081" i="1"/>
  <c r="E1081" i="1"/>
  <c r="F1081" i="1"/>
  <c r="G1081" i="1"/>
  <c r="D1082" i="1"/>
  <c r="E1082" i="1"/>
  <c r="F1082" i="1"/>
  <c r="G1082" i="1"/>
  <c r="D1083" i="1"/>
  <c r="E1083" i="1"/>
  <c r="F1083" i="1"/>
  <c r="G1083" i="1"/>
  <c r="C1083" i="1"/>
  <c r="C1082" i="1"/>
  <c r="C1081" i="1"/>
  <c r="C1080" i="1"/>
  <c r="D536" i="1"/>
  <c r="E536" i="1"/>
  <c r="F536" i="1"/>
  <c r="G536" i="1"/>
  <c r="D537" i="1"/>
  <c r="E537" i="1"/>
  <c r="F537" i="1"/>
  <c r="G537" i="1"/>
  <c r="D538" i="1"/>
  <c r="E538" i="1"/>
  <c r="F538" i="1"/>
  <c r="G538" i="1"/>
  <c r="D539" i="1"/>
  <c r="E539" i="1"/>
  <c r="F539" i="1"/>
  <c r="G539" i="1"/>
  <c r="C539" i="1"/>
  <c r="C538" i="1"/>
  <c r="C537" i="1"/>
  <c r="C536" i="1"/>
  <c r="D343" i="1"/>
  <c r="E343" i="1"/>
  <c r="F343" i="1"/>
  <c r="G343" i="1"/>
  <c r="D344" i="1"/>
  <c r="E344" i="1"/>
  <c r="F344" i="1"/>
  <c r="G344" i="1"/>
  <c r="D345" i="1"/>
  <c r="E345" i="1"/>
  <c r="F345" i="1"/>
  <c r="G345" i="1"/>
  <c r="D346" i="1"/>
  <c r="E346" i="1"/>
  <c r="F346" i="1"/>
  <c r="G346" i="1"/>
  <c r="C346" i="1"/>
  <c r="C345" i="1"/>
  <c r="C344" i="1"/>
  <c r="C343" i="1"/>
  <c r="D198" i="1"/>
  <c r="E198" i="1"/>
  <c r="F198" i="1"/>
  <c r="G198" i="1"/>
  <c r="D199" i="1"/>
  <c r="E199" i="1"/>
  <c r="F199" i="1"/>
  <c r="G199" i="1"/>
  <c r="D200" i="1"/>
  <c r="E200" i="1"/>
  <c r="F200" i="1"/>
  <c r="G200" i="1"/>
  <c r="D201" i="1"/>
  <c r="E201" i="1"/>
  <c r="F201" i="1"/>
  <c r="G201" i="1"/>
  <c r="C201" i="1"/>
  <c r="C200" i="1"/>
  <c r="C199" i="1"/>
  <c r="C198" i="1"/>
  <c r="D62" i="1"/>
  <c r="E62" i="1"/>
  <c r="F62" i="1"/>
  <c r="G62" i="1"/>
  <c r="D63" i="1"/>
  <c r="E63" i="1"/>
  <c r="F63" i="1"/>
  <c r="G63" i="1"/>
  <c r="D64" i="1"/>
  <c r="E64" i="1"/>
  <c r="F64" i="1"/>
  <c r="G64" i="1"/>
  <c r="D65" i="1"/>
  <c r="E65" i="1"/>
  <c r="F65" i="1"/>
  <c r="G65" i="1"/>
  <c r="C65" i="1"/>
  <c r="C64" i="1"/>
  <c r="C63" i="1"/>
  <c r="C62" i="1"/>
  <c r="D1551" i="1"/>
  <c r="E1551" i="1"/>
  <c r="F1551" i="1"/>
  <c r="G1551" i="1"/>
  <c r="D1552" i="1"/>
  <c r="E1552" i="1"/>
  <c r="F1552" i="1"/>
  <c r="G1552" i="1"/>
  <c r="D1553" i="1"/>
  <c r="E1553" i="1"/>
  <c r="F1553" i="1"/>
  <c r="G1553" i="1"/>
  <c r="D1554" i="1"/>
  <c r="E1554" i="1"/>
  <c r="F1554" i="1"/>
  <c r="G1554" i="1"/>
  <c r="C1554" i="1"/>
  <c r="C1553" i="1"/>
  <c r="C1552" i="1"/>
  <c r="C1551" i="1"/>
  <c r="D1056" i="1"/>
  <c r="E1056" i="1"/>
  <c r="F1056" i="1"/>
  <c r="G1056" i="1"/>
  <c r="D1057" i="1"/>
  <c r="E1057" i="1"/>
  <c r="F1057" i="1"/>
  <c r="G1057" i="1"/>
  <c r="D1058" i="1"/>
  <c r="E1058" i="1"/>
  <c r="F1058" i="1"/>
  <c r="G1058" i="1"/>
  <c r="D1059" i="1"/>
  <c r="E1059" i="1"/>
  <c r="F1059" i="1"/>
  <c r="G1059" i="1"/>
  <c r="C1059" i="1"/>
  <c r="C1058" i="1"/>
  <c r="C1057" i="1"/>
  <c r="C1056" i="1"/>
  <c r="D499" i="1"/>
  <c r="E499" i="1"/>
  <c r="F499" i="1"/>
  <c r="G499" i="1"/>
  <c r="D500" i="1"/>
  <c r="E500" i="1"/>
  <c r="F500" i="1"/>
  <c r="G500" i="1"/>
  <c r="D501" i="1"/>
  <c r="E501" i="1"/>
  <c r="F501" i="1"/>
  <c r="G501" i="1"/>
  <c r="D502" i="1"/>
  <c r="E502" i="1"/>
  <c r="F502" i="1"/>
  <c r="G502" i="1"/>
  <c r="C502" i="1"/>
  <c r="C501" i="1"/>
  <c r="C500" i="1"/>
  <c r="C499" i="1"/>
  <c r="D310" i="1"/>
  <c r="E310" i="1"/>
  <c r="F310" i="1"/>
  <c r="G310" i="1"/>
  <c r="D311" i="1"/>
  <c r="E311" i="1"/>
  <c r="F311" i="1"/>
  <c r="G311" i="1"/>
  <c r="D312" i="1"/>
  <c r="E312" i="1"/>
  <c r="F312" i="1"/>
  <c r="G312" i="1"/>
  <c r="D313" i="1"/>
  <c r="E313" i="1"/>
  <c r="F313" i="1"/>
  <c r="G313" i="1"/>
  <c r="C313" i="1"/>
  <c r="C312" i="1"/>
  <c r="C311" i="1"/>
  <c r="C310" i="1"/>
  <c r="D164" i="1"/>
  <c r="E164" i="1"/>
  <c r="F164" i="1"/>
  <c r="G164" i="1"/>
  <c r="D165" i="1"/>
  <c r="E165" i="1"/>
  <c r="F165" i="1"/>
  <c r="G165" i="1"/>
  <c r="D166" i="1"/>
  <c r="E166" i="1"/>
  <c r="F166" i="1"/>
  <c r="G166" i="1"/>
  <c r="D167" i="1"/>
  <c r="E167" i="1"/>
  <c r="F167" i="1"/>
  <c r="G167" i="1"/>
  <c r="C167" i="1"/>
  <c r="C166" i="1"/>
  <c r="C165" i="1"/>
  <c r="C164" i="1"/>
  <c r="D667" i="1"/>
  <c r="E667" i="1"/>
  <c r="F667" i="1"/>
  <c r="G667" i="1"/>
  <c r="D668" i="1"/>
  <c r="E668" i="1"/>
  <c r="F668" i="1"/>
  <c r="G668" i="1"/>
  <c r="C668" i="1"/>
  <c r="C667" i="1"/>
  <c r="D1594" i="1" l="1"/>
  <c r="H1106" i="1" l="1"/>
  <c r="D1586" i="1" l="1"/>
  <c r="D925" i="1" l="1"/>
  <c r="E925" i="1"/>
  <c r="F925" i="1"/>
  <c r="G925" i="1"/>
  <c r="H925" i="1"/>
  <c r="D926" i="1"/>
  <c r="E926" i="1"/>
  <c r="F926" i="1"/>
  <c r="G926" i="1"/>
  <c r="H926" i="1"/>
  <c r="H1007" i="1"/>
  <c r="F940" i="1"/>
  <c r="F941" i="1"/>
  <c r="C1587" i="1" l="1"/>
  <c r="F762" i="1" l="1"/>
  <c r="F763" i="1"/>
  <c r="G762" i="1"/>
  <c r="G763" i="1"/>
  <c r="C423" i="1" l="1"/>
  <c r="D423" i="1"/>
  <c r="E423" i="1"/>
  <c r="F423" i="1"/>
  <c r="G423" i="1"/>
  <c r="D422" i="1"/>
  <c r="E422" i="1"/>
  <c r="F422" i="1"/>
  <c r="G422" i="1"/>
  <c r="C422" i="1"/>
  <c r="C926" i="1" l="1"/>
  <c r="C925" i="1"/>
  <c r="C1608" i="1" l="1"/>
  <c r="D1608" i="1"/>
  <c r="E1608" i="1"/>
  <c r="F1608" i="1"/>
  <c r="G1608" i="1"/>
  <c r="H1608" i="1"/>
  <c r="D1607" i="1"/>
  <c r="E1607" i="1"/>
  <c r="F1607" i="1"/>
  <c r="G1607" i="1"/>
  <c r="H1607" i="1"/>
  <c r="C1607" i="1"/>
  <c r="C1596" i="1"/>
  <c r="D1596" i="1"/>
  <c r="E1596" i="1"/>
  <c r="F1596" i="1"/>
  <c r="G1596" i="1"/>
  <c r="H1596" i="1"/>
  <c r="D1595" i="1"/>
  <c r="E1595" i="1"/>
  <c r="F1595" i="1"/>
  <c r="G1595" i="1"/>
  <c r="H1595" i="1"/>
  <c r="C1595" i="1"/>
  <c r="H1107" i="1" l="1"/>
  <c r="G1107" i="1"/>
  <c r="F1107" i="1"/>
  <c r="E1107" i="1"/>
  <c r="D1107" i="1"/>
  <c r="C1107" i="1"/>
  <c r="G1106" i="1"/>
  <c r="F1106" i="1"/>
  <c r="E1106" i="1"/>
  <c r="D1106" i="1"/>
  <c r="C1106" i="1"/>
  <c r="H1045" i="1" l="1"/>
  <c r="F999" i="1" l="1"/>
  <c r="E830" i="1" l="1"/>
  <c r="F830" i="1"/>
  <c r="E831" i="1"/>
  <c r="F831" i="1"/>
  <c r="C679" i="1" l="1"/>
  <c r="D679" i="1"/>
  <c r="E679" i="1"/>
  <c r="F679" i="1"/>
  <c r="G679" i="1"/>
  <c r="H679" i="1"/>
  <c r="D678" i="1"/>
  <c r="E678" i="1"/>
  <c r="F678" i="1"/>
  <c r="G678" i="1"/>
  <c r="H678" i="1"/>
  <c r="C678" i="1"/>
  <c r="C571" i="1"/>
  <c r="D571" i="1"/>
  <c r="E571" i="1"/>
  <c r="F571" i="1"/>
  <c r="G571" i="1"/>
  <c r="H571" i="1"/>
  <c r="D570" i="1"/>
  <c r="E570" i="1"/>
  <c r="F570" i="1"/>
  <c r="G570" i="1"/>
  <c r="H570" i="1"/>
  <c r="C570" i="1"/>
  <c r="D639" i="1" l="1"/>
  <c r="C606" i="1" l="1"/>
  <c r="D605" i="1"/>
  <c r="D606" i="1"/>
  <c r="H1382" i="1" l="1"/>
  <c r="G770" i="1"/>
  <c r="D770" i="1"/>
  <c r="H769" i="1"/>
  <c r="C999" i="1" l="1"/>
  <c r="C1594" i="1" l="1"/>
  <c r="E1594" i="1"/>
  <c r="F1594" i="1"/>
  <c r="G1594" i="1"/>
  <c r="H1594" i="1"/>
  <c r="D1593" i="1"/>
  <c r="E1593" i="1"/>
  <c r="F1593" i="1"/>
  <c r="G1593" i="1"/>
  <c r="H1593" i="1"/>
  <c r="C1593" i="1"/>
  <c r="C1590" i="1"/>
  <c r="D1590" i="1"/>
  <c r="E1590" i="1"/>
  <c r="F1590" i="1"/>
  <c r="G1590" i="1"/>
  <c r="H1590" i="1"/>
  <c r="D1589" i="1"/>
  <c r="E1589" i="1"/>
  <c r="F1589" i="1"/>
  <c r="G1589" i="1"/>
  <c r="H1589" i="1"/>
  <c r="C1589" i="1"/>
  <c r="C619" i="1" l="1"/>
  <c r="E749" i="1" l="1"/>
  <c r="G749" i="1"/>
  <c r="E750" i="1"/>
  <c r="G750" i="1"/>
  <c r="E751" i="1"/>
  <c r="F751" i="1"/>
  <c r="G751" i="1"/>
  <c r="E752" i="1"/>
  <c r="F752" i="1"/>
  <c r="G752" i="1"/>
  <c r="C751" i="1"/>
  <c r="C779" i="1" l="1"/>
  <c r="D779" i="1"/>
  <c r="E779" i="1"/>
  <c r="F779" i="1"/>
  <c r="G779" i="1"/>
  <c r="H779" i="1"/>
  <c r="C780" i="1"/>
  <c r="D780" i="1"/>
  <c r="E780" i="1"/>
  <c r="F780" i="1"/>
  <c r="G780" i="1"/>
  <c r="H780" i="1"/>
  <c r="C781" i="1"/>
  <c r="D781" i="1"/>
  <c r="E781" i="1"/>
  <c r="F781" i="1"/>
  <c r="G781" i="1"/>
  <c r="H781" i="1"/>
  <c r="D778" i="1"/>
  <c r="E778" i="1"/>
  <c r="F778" i="1"/>
  <c r="G778" i="1"/>
  <c r="H778" i="1"/>
  <c r="C778" i="1"/>
  <c r="H1013" i="1" l="1"/>
  <c r="G1013" i="1"/>
  <c r="F1013" i="1"/>
  <c r="E1013" i="1"/>
  <c r="D1013" i="1"/>
  <c r="C1013" i="1"/>
  <c r="H1012" i="1"/>
  <c r="G1012" i="1"/>
  <c r="F1012" i="1"/>
  <c r="E1012" i="1"/>
  <c r="D1012" i="1"/>
  <c r="C1012" i="1"/>
  <c r="F639" i="1" l="1"/>
  <c r="G639" i="1"/>
  <c r="F640" i="1"/>
  <c r="G640" i="1"/>
  <c r="C639" i="1"/>
  <c r="C640" i="1"/>
  <c r="D640" i="1"/>
  <c r="C1198" i="1" l="1"/>
  <c r="D1198" i="1"/>
  <c r="E1198" i="1"/>
  <c r="F1198" i="1"/>
  <c r="G1198" i="1"/>
  <c r="H1198" i="1"/>
  <c r="D1197" i="1"/>
  <c r="E1197" i="1"/>
  <c r="F1197" i="1"/>
  <c r="G1197" i="1"/>
  <c r="H1197" i="1"/>
  <c r="C1197" i="1"/>
  <c r="H172" i="1" l="1"/>
  <c r="G172" i="1"/>
  <c r="F172" i="1"/>
  <c r="D172" i="1"/>
  <c r="C172" i="1"/>
  <c r="H171" i="1"/>
  <c r="G171" i="1"/>
  <c r="F171" i="1"/>
  <c r="D171" i="1"/>
  <c r="C171" i="1"/>
  <c r="C1011" i="1" l="1"/>
  <c r="D1011" i="1"/>
  <c r="E1011" i="1"/>
  <c r="F1011" i="1"/>
  <c r="G1011" i="1"/>
  <c r="H1011" i="1"/>
  <c r="D1010" i="1"/>
  <c r="E1010" i="1"/>
  <c r="F1010" i="1"/>
  <c r="G1010" i="1"/>
  <c r="H1010" i="1"/>
  <c r="C1010" i="1"/>
  <c r="C677" i="1" l="1"/>
  <c r="E677" i="1"/>
  <c r="F677" i="1"/>
  <c r="G677" i="1"/>
  <c r="H677" i="1"/>
  <c r="D676" i="1"/>
  <c r="E676" i="1"/>
  <c r="F676" i="1"/>
  <c r="G676" i="1"/>
  <c r="H676" i="1"/>
  <c r="C681" i="1" l="1"/>
  <c r="D681" i="1"/>
  <c r="E681" i="1"/>
  <c r="F681" i="1"/>
  <c r="G681" i="1"/>
  <c r="D680" i="1"/>
  <c r="E680" i="1"/>
  <c r="F680" i="1"/>
  <c r="G680" i="1"/>
  <c r="H680" i="1"/>
  <c r="C680" i="1"/>
  <c r="E640" i="1"/>
  <c r="E639" i="1"/>
  <c r="H639" i="1"/>
  <c r="C603" i="1"/>
  <c r="C604" i="1"/>
  <c r="D604" i="1"/>
  <c r="E604" i="1"/>
  <c r="F604" i="1"/>
  <c r="G604" i="1"/>
  <c r="D603" i="1"/>
  <c r="E603" i="1"/>
  <c r="F603" i="1"/>
  <c r="G603" i="1"/>
  <c r="H603" i="1"/>
  <c r="H589" i="1" l="1"/>
  <c r="G727" i="1" l="1"/>
  <c r="C798" i="1" l="1"/>
  <c r="D798" i="1"/>
  <c r="E798" i="1"/>
  <c r="F798" i="1"/>
  <c r="G798" i="1"/>
  <c r="H798" i="1"/>
  <c r="D797" i="1"/>
  <c r="E797" i="1"/>
  <c r="F797" i="1"/>
  <c r="G797" i="1"/>
  <c r="H797" i="1"/>
  <c r="C797" i="1"/>
  <c r="C174" i="1" l="1"/>
  <c r="E174" i="1"/>
  <c r="F174" i="1"/>
  <c r="G174" i="1"/>
  <c r="H174" i="1"/>
  <c r="D173" i="1"/>
  <c r="E173" i="1"/>
  <c r="F173" i="1"/>
  <c r="G173" i="1"/>
  <c r="H173" i="1"/>
  <c r="C173" i="1"/>
  <c r="C811" i="1" l="1"/>
  <c r="D811" i="1"/>
  <c r="E811" i="1"/>
  <c r="F811" i="1"/>
  <c r="G811" i="1"/>
  <c r="H811" i="1"/>
  <c r="C812" i="1"/>
  <c r="D812" i="1"/>
  <c r="E812" i="1"/>
  <c r="F812" i="1"/>
  <c r="G812" i="1"/>
  <c r="H812" i="1"/>
  <c r="D751" i="1"/>
  <c r="H751" i="1"/>
  <c r="C752" i="1"/>
  <c r="D752" i="1"/>
  <c r="H752" i="1"/>
  <c r="C1610" i="1" l="1"/>
  <c r="D1610" i="1"/>
  <c r="E1610" i="1"/>
  <c r="F1610" i="1"/>
  <c r="G1610" i="1"/>
  <c r="H1610" i="1"/>
  <c r="D1609" i="1"/>
  <c r="E1609" i="1"/>
  <c r="F1609" i="1"/>
  <c r="G1609" i="1"/>
  <c r="H1609" i="1"/>
  <c r="C1609" i="1"/>
  <c r="C1614" i="1"/>
  <c r="D1614" i="1"/>
  <c r="E1614" i="1"/>
  <c r="F1614" i="1"/>
  <c r="G1614" i="1"/>
  <c r="H1614" i="1"/>
  <c r="D1613" i="1"/>
  <c r="E1613" i="1"/>
  <c r="F1613" i="1"/>
  <c r="G1613" i="1"/>
  <c r="H1613" i="1"/>
  <c r="C1613" i="1"/>
  <c r="C1620" i="1"/>
  <c r="D1620" i="1"/>
  <c r="E1620" i="1"/>
  <c r="F1620" i="1"/>
  <c r="G1620" i="1"/>
  <c r="H1620" i="1"/>
  <c r="D1619" i="1"/>
  <c r="E1619" i="1"/>
  <c r="F1619" i="1"/>
  <c r="G1619" i="1"/>
  <c r="H1619" i="1"/>
  <c r="C1619" i="1"/>
  <c r="C1618" i="1"/>
  <c r="D1618" i="1"/>
  <c r="E1618" i="1"/>
  <c r="F1618" i="1"/>
  <c r="G1618" i="1"/>
  <c r="H1618" i="1"/>
  <c r="D1617" i="1"/>
  <c r="E1617" i="1"/>
  <c r="F1617" i="1"/>
  <c r="G1617" i="1"/>
  <c r="H1617" i="1"/>
  <c r="C1617" i="1"/>
  <c r="C592" i="1" l="1"/>
  <c r="F605" i="1" l="1"/>
  <c r="F606" i="1"/>
  <c r="C949" i="1" l="1"/>
  <c r="G942" i="1" l="1"/>
  <c r="G943" i="1"/>
  <c r="C928" i="1"/>
  <c r="D928" i="1"/>
  <c r="E928" i="1"/>
  <c r="F928" i="1"/>
  <c r="G928" i="1"/>
  <c r="H928" i="1"/>
  <c r="D927" i="1"/>
  <c r="E927" i="1"/>
  <c r="F927" i="1"/>
  <c r="G927" i="1"/>
  <c r="H927" i="1"/>
  <c r="C927" i="1"/>
  <c r="C1214" i="1" l="1"/>
  <c r="D1214" i="1"/>
  <c r="E1214" i="1"/>
  <c r="F1214" i="1"/>
  <c r="G1214" i="1"/>
  <c r="H1214" i="1"/>
  <c r="D1213" i="1"/>
  <c r="E1213" i="1"/>
  <c r="F1213" i="1"/>
  <c r="G1213" i="1"/>
  <c r="H1213" i="1"/>
  <c r="C1213" i="1"/>
  <c r="C1208" i="1"/>
  <c r="D1208" i="1"/>
  <c r="E1208" i="1"/>
  <c r="F1208" i="1"/>
  <c r="G1208" i="1"/>
  <c r="H1208" i="1"/>
  <c r="D1207" i="1"/>
  <c r="E1207" i="1"/>
  <c r="F1207" i="1"/>
  <c r="G1207" i="1"/>
  <c r="H1207" i="1"/>
  <c r="C1207" i="1"/>
  <c r="C1200" i="1"/>
  <c r="D1200" i="1"/>
  <c r="E1200" i="1"/>
  <c r="F1200" i="1"/>
  <c r="G1200" i="1"/>
  <c r="H1200" i="1"/>
  <c r="D1199" i="1"/>
  <c r="E1199" i="1"/>
  <c r="F1199" i="1"/>
  <c r="G1199" i="1"/>
  <c r="H1199" i="1"/>
  <c r="C1199" i="1"/>
  <c r="D1147" i="1"/>
  <c r="H1147" i="1"/>
  <c r="D1146" i="1"/>
  <c r="D1630" i="1" l="1"/>
  <c r="E1630" i="1"/>
  <c r="F1630" i="1"/>
  <c r="G1630" i="1"/>
  <c r="H1630" i="1"/>
  <c r="D1629" i="1"/>
  <c r="E1629" i="1"/>
  <c r="F1629" i="1"/>
  <c r="G1629" i="1"/>
  <c r="H1629" i="1"/>
  <c r="C1629" i="1"/>
  <c r="C1624" i="1"/>
  <c r="D1624" i="1"/>
  <c r="E1624" i="1"/>
  <c r="F1624" i="1"/>
  <c r="G1624" i="1"/>
  <c r="H1624" i="1"/>
  <c r="D1623" i="1"/>
  <c r="E1623" i="1"/>
  <c r="F1623" i="1"/>
  <c r="G1623" i="1"/>
  <c r="H1623" i="1"/>
  <c r="C1623" i="1"/>
  <c r="C1628" i="1"/>
  <c r="D1628" i="1"/>
  <c r="E1628" i="1"/>
  <c r="F1628" i="1"/>
  <c r="G1628" i="1"/>
  <c r="H1628" i="1"/>
  <c r="D1627" i="1"/>
  <c r="E1627" i="1"/>
  <c r="F1627" i="1"/>
  <c r="G1627" i="1"/>
  <c r="H1627" i="1"/>
  <c r="C1627" i="1"/>
  <c r="C1622" i="1"/>
  <c r="D1622" i="1"/>
  <c r="E1622" i="1"/>
  <c r="F1622" i="1"/>
  <c r="G1622" i="1"/>
  <c r="H1622" i="1"/>
  <c r="D1621" i="1"/>
  <c r="E1621" i="1"/>
  <c r="F1621" i="1"/>
  <c r="G1621" i="1"/>
  <c r="H1621" i="1"/>
  <c r="C1621" i="1"/>
  <c r="C1616" i="1"/>
  <c r="D1616" i="1"/>
  <c r="E1616" i="1"/>
  <c r="F1616" i="1"/>
  <c r="G1616" i="1"/>
  <c r="H1616" i="1"/>
  <c r="D1615" i="1"/>
  <c r="E1615" i="1"/>
  <c r="F1615" i="1"/>
  <c r="G1615" i="1"/>
  <c r="H1615" i="1"/>
  <c r="C1615" i="1"/>
  <c r="D1587" i="1"/>
  <c r="E1587" i="1"/>
  <c r="F1587" i="1"/>
  <c r="G1587" i="1"/>
  <c r="H1587" i="1"/>
  <c r="C1588" i="1"/>
  <c r="D1588" i="1"/>
  <c r="E1588" i="1"/>
  <c r="F1588" i="1"/>
  <c r="G1588" i="1"/>
  <c r="H1588" i="1"/>
  <c r="C1602" i="1"/>
  <c r="D1602" i="1"/>
  <c r="E1602" i="1"/>
  <c r="F1602" i="1"/>
  <c r="G1602" i="1"/>
  <c r="H1602" i="1"/>
  <c r="D1601" i="1"/>
  <c r="E1601" i="1"/>
  <c r="F1601" i="1"/>
  <c r="G1601" i="1"/>
  <c r="H1601" i="1"/>
  <c r="C1601" i="1"/>
  <c r="C1600" i="1"/>
  <c r="D1600" i="1"/>
  <c r="E1600" i="1"/>
  <c r="F1600" i="1"/>
  <c r="G1600" i="1"/>
  <c r="H1600" i="1"/>
  <c r="D1599" i="1"/>
  <c r="E1599" i="1"/>
  <c r="F1599" i="1"/>
  <c r="G1599" i="1"/>
  <c r="H1599" i="1"/>
  <c r="C1599" i="1"/>
  <c r="C1604" i="1"/>
  <c r="D1604" i="1"/>
  <c r="E1604" i="1"/>
  <c r="F1604" i="1"/>
  <c r="G1604" i="1"/>
  <c r="D1603" i="1"/>
  <c r="E1603" i="1"/>
  <c r="F1603" i="1"/>
  <c r="G1603" i="1"/>
  <c r="H1603" i="1"/>
  <c r="C1603" i="1"/>
  <c r="C1586" i="1"/>
  <c r="E1586" i="1"/>
  <c r="F1586" i="1"/>
  <c r="G1586" i="1"/>
  <c r="H1586" i="1"/>
  <c r="D1585" i="1"/>
  <c r="E1585" i="1"/>
  <c r="F1585" i="1"/>
  <c r="G1585" i="1"/>
  <c r="H1585" i="1"/>
  <c r="C1585" i="1"/>
  <c r="C1584" i="1"/>
  <c r="D1584" i="1"/>
  <c r="E1584" i="1"/>
  <c r="F1584" i="1"/>
  <c r="G1584" i="1"/>
  <c r="H1584" i="1"/>
  <c r="D1583" i="1"/>
  <c r="E1583" i="1"/>
  <c r="F1583" i="1"/>
  <c r="G1583" i="1"/>
  <c r="H1583" i="1"/>
  <c r="C1583" i="1"/>
  <c r="C1578" i="1"/>
  <c r="D1578" i="1"/>
  <c r="E1578" i="1"/>
  <c r="F1578" i="1"/>
  <c r="G1578" i="1"/>
  <c r="H1578" i="1"/>
  <c r="D1577" i="1"/>
  <c r="E1577" i="1"/>
  <c r="F1577" i="1"/>
  <c r="G1577" i="1"/>
  <c r="H1577" i="1"/>
  <c r="C1577" i="1"/>
  <c r="C1582" i="1"/>
  <c r="D1582" i="1"/>
  <c r="E1582" i="1"/>
  <c r="F1582" i="1"/>
  <c r="G1582" i="1"/>
  <c r="H1582" i="1"/>
  <c r="D1581" i="1"/>
  <c r="E1581" i="1"/>
  <c r="F1581" i="1"/>
  <c r="G1581" i="1"/>
  <c r="H1581" i="1"/>
  <c r="C1581" i="1"/>
  <c r="C1580" i="1"/>
  <c r="D1580" i="1"/>
  <c r="E1580" i="1"/>
  <c r="F1580" i="1"/>
  <c r="G1580" i="1"/>
  <c r="H1580" i="1"/>
  <c r="D1579" i="1"/>
  <c r="E1579" i="1"/>
  <c r="F1579" i="1"/>
  <c r="G1579" i="1"/>
  <c r="H1579" i="1"/>
  <c r="C1579" i="1"/>
  <c r="C1576" i="1"/>
  <c r="D1576" i="1"/>
  <c r="E1576" i="1"/>
  <c r="F1576" i="1"/>
  <c r="G1576" i="1"/>
  <c r="H1576" i="1"/>
  <c r="D1575" i="1"/>
  <c r="E1575" i="1"/>
  <c r="F1575" i="1"/>
  <c r="G1575" i="1"/>
  <c r="H1575" i="1"/>
  <c r="C1575" i="1"/>
  <c r="C1612" i="1"/>
  <c r="D1612" i="1"/>
  <c r="E1612" i="1"/>
  <c r="F1612" i="1"/>
  <c r="G1612" i="1"/>
  <c r="H1612" i="1"/>
  <c r="D1611" i="1"/>
  <c r="E1611" i="1"/>
  <c r="F1611" i="1"/>
  <c r="G1611" i="1"/>
  <c r="H1611" i="1"/>
  <c r="C1611" i="1"/>
  <c r="C770" i="1" l="1"/>
  <c r="E770" i="1"/>
  <c r="F770" i="1"/>
  <c r="H770" i="1"/>
  <c r="D769" i="1"/>
  <c r="E769" i="1"/>
  <c r="F769" i="1"/>
  <c r="G769" i="1"/>
  <c r="C769" i="1"/>
  <c r="C1550" i="1" l="1"/>
  <c r="F728" i="1" l="1"/>
  <c r="C635" i="1"/>
  <c r="D943" i="1" l="1"/>
  <c r="C943" i="1"/>
  <c r="D942" i="1"/>
  <c r="C942" i="1"/>
  <c r="C739" i="1" l="1"/>
  <c r="D739" i="1"/>
  <c r="E739" i="1"/>
  <c r="F739" i="1"/>
  <c r="G739" i="1"/>
  <c r="H739" i="1"/>
  <c r="D738" i="1"/>
  <c r="E738" i="1"/>
  <c r="F738" i="1"/>
  <c r="G738" i="1"/>
  <c r="H738" i="1"/>
  <c r="C738" i="1" l="1"/>
  <c r="C676" i="1"/>
  <c r="C1360" i="1"/>
  <c r="D1360" i="1"/>
  <c r="E1360" i="1"/>
  <c r="F1360" i="1"/>
  <c r="G1360" i="1"/>
  <c r="H1360" i="1"/>
  <c r="D1359" i="1"/>
  <c r="E1359" i="1"/>
  <c r="F1359" i="1"/>
  <c r="G1359" i="1"/>
  <c r="H1359" i="1"/>
  <c r="C1359" i="1"/>
  <c r="H640" i="1" l="1"/>
  <c r="H681" i="1"/>
  <c r="H604" i="1"/>
  <c r="C1202" i="1"/>
  <c r="D1202" i="1"/>
  <c r="E1202" i="1"/>
  <c r="F1202" i="1"/>
  <c r="G1202" i="1"/>
  <c r="H1202" i="1"/>
  <c r="D1201" i="1"/>
  <c r="E1201" i="1"/>
  <c r="F1201" i="1"/>
  <c r="G1201" i="1"/>
  <c r="H1201" i="1"/>
  <c r="C1201" i="1"/>
  <c r="C1210" i="1"/>
  <c r="D1210" i="1"/>
  <c r="E1210" i="1"/>
  <c r="F1210" i="1"/>
  <c r="G1210" i="1"/>
  <c r="H1210" i="1"/>
  <c r="D1209" i="1"/>
  <c r="E1209" i="1"/>
  <c r="F1209" i="1"/>
  <c r="G1209" i="1"/>
  <c r="H1209" i="1"/>
  <c r="C1209" i="1"/>
  <c r="C1206" i="1"/>
  <c r="D1206" i="1"/>
  <c r="E1206" i="1"/>
  <c r="F1206" i="1"/>
  <c r="G1206" i="1"/>
  <c r="H1206" i="1"/>
  <c r="D1205" i="1"/>
  <c r="E1205" i="1"/>
  <c r="F1205" i="1"/>
  <c r="G1205" i="1"/>
  <c r="H1205" i="1"/>
  <c r="C1205" i="1"/>
  <c r="C1109" i="1"/>
  <c r="D1109" i="1"/>
  <c r="E1109" i="1"/>
  <c r="F1109" i="1"/>
  <c r="G1109" i="1"/>
  <c r="H1109" i="1"/>
  <c r="D1108" i="1"/>
  <c r="E1108" i="1"/>
  <c r="F1108" i="1"/>
  <c r="G1108" i="1"/>
  <c r="H1108" i="1"/>
  <c r="C1108" i="1"/>
  <c r="C1111" i="1" l="1"/>
  <c r="D1111" i="1"/>
  <c r="E1111" i="1"/>
  <c r="F1111" i="1"/>
  <c r="G1111" i="1"/>
  <c r="H1111" i="1"/>
  <c r="D1110" i="1"/>
  <c r="E1110" i="1"/>
  <c r="F1110" i="1"/>
  <c r="G1110" i="1"/>
  <c r="H1110" i="1"/>
  <c r="C1110" i="1"/>
  <c r="C1007" i="1"/>
  <c r="E1007" i="1"/>
  <c r="F1007" i="1"/>
  <c r="G1007" i="1"/>
  <c r="D1006" i="1"/>
  <c r="E1006" i="1"/>
  <c r="F1006" i="1"/>
  <c r="G1006" i="1"/>
  <c r="C1006" i="1"/>
  <c r="C998" i="1"/>
  <c r="D998" i="1"/>
  <c r="E998" i="1"/>
  <c r="F998" i="1"/>
  <c r="G998" i="1"/>
  <c r="H998" i="1"/>
  <c r="D999" i="1"/>
  <c r="E999" i="1"/>
  <c r="G999" i="1"/>
  <c r="H999" i="1"/>
  <c r="C1000" i="1"/>
  <c r="D1000" i="1"/>
  <c r="E1000" i="1"/>
  <c r="F1000" i="1"/>
  <c r="G1000" i="1"/>
  <c r="H1000" i="1"/>
  <c r="D997" i="1"/>
  <c r="E997" i="1"/>
  <c r="F997" i="1"/>
  <c r="G997" i="1"/>
  <c r="H997" i="1"/>
  <c r="C997" i="1"/>
  <c r="C956" i="1"/>
  <c r="D956" i="1"/>
  <c r="E956" i="1"/>
  <c r="F956" i="1"/>
  <c r="G956" i="1"/>
  <c r="H956" i="1"/>
  <c r="D955" i="1"/>
  <c r="E955" i="1"/>
  <c r="F955" i="1"/>
  <c r="G955" i="1"/>
  <c r="H955" i="1"/>
  <c r="C955" i="1"/>
  <c r="D941" i="1"/>
  <c r="D940" i="1"/>
  <c r="E943" i="1"/>
  <c r="F943" i="1"/>
  <c r="H943" i="1"/>
  <c r="E942" i="1"/>
  <c r="F942" i="1"/>
  <c r="H942" i="1"/>
  <c r="C930" i="1"/>
  <c r="D930" i="1"/>
  <c r="E930" i="1"/>
  <c r="F930" i="1"/>
  <c r="G930" i="1"/>
  <c r="H930" i="1"/>
  <c r="D929" i="1"/>
  <c r="E929" i="1"/>
  <c r="F929" i="1"/>
  <c r="G929" i="1"/>
  <c r="H929" i="1"/>
  <c r="C929" i="1"/>
  <c r="C810" i="1" l="1"/>
  <c r="D810" i="1"/>
  <c r="E810" i="1"/>
  <c r="F810" i="1"/>
  <c r="G810" i="1"/>
  <c r="H810" i="1"/>
  <c r="D809" i="1"/>
  <c r="E809" i="1"/>
  <c r="F809" i="1"/>
  <c r="G809" i="1"/>
  <c r="H809" i="1"/>
  <c r="C809" i="1"/>
  <c r="C802" i="1"/>
  <c r="D802" i="1"/>
  <c r="E802" i="1"/>
  <c r="F802" i="1"/>
  <c r="G802" i="1"/>
  <c r="H802" i="1"/>
  <c r="D801" i="1"/>
  <c r="E801" i="1"/>
  <c r="F801" i="1"/>
  <c r="G801" i="1"/>
  <c r="H801" i="1"/>
  <c r="C801" i="1"/>
  <c r="C800" i="1"/>
  <c r="D800" i="1"/>
  <c r="E800" i="1"/>
  <c r="F800" i="1"/>
  <c r="G800" i="1"/>
  <c r="H800" i="1"/>
  <c r="D799" i="1"/>
  <c r="E799" i="1"/>
  <c r="F799" i="1"/>
  <c r="G799" i="1"/>
  <c r="H799" i="1"/>
  <c r="C799" i="1"/>
  <c r="C787" i="1"/>
  <c r="D787" i="1"/>
  <c r="E787" i="1"/>
  <c r="F787" i="1"/>
  <c r="G787" i="1"/>
  <c r="H787" i="1"/>
  <c r="C788" i="1"/>
  <c r="D788" i="1"/>
  <c r="E788" i="1"/>
  <c r="F788" i="1"/>
  <c r="G788" i="1"/>
  <c r="H788" i="1"/>
  <c r="C789" i="1"/>
  <c r="D789" i="1"/>
  <c r="E789" i="1"/>
  <c r="F789" i="1"/>
  <c r="G789" i="1"/>
  <c r="H789" i="1"/>
  <c r="D786" i="1"/>
  <c r="E786" i="1"/>
  <c r="F786" i="1"/>
  <c r="G786" i="1"/>
  <c r="H786" i="1"/>
  <c r="C786" i="1"/>
  <c r="C774" i="1"/>
  <c r="D774" i="1"/>
  <c r="E774" i="1"/>
  <c r="F774" i="1"/>
  <c r="G774" i="1"/>
  <c r="H774" i="1"/>
  <c r="D773" i="1"/>
  <c r="E773" i="1"/>
  <c r="F773" i="1"/>
  <c r="G773" i="1"/>
  <c r="H773" i="1"/>
  <c r="C773" i="1"/>
  <c r="C761" i="1"/>
  <c r="D761" i="1"/>
  <c r="E761" i="1"/>
  <c r="F761" i="1"/>
  <c r="G761" i="1"/>
  <c r="H761" i="1"/>
  <c r="C762" i="1"/>
  <c r="D762" i="1"/>
  <c r="E762" i="1"/>
  <c r="H762" i="1"/>
  <c r="C763" i="1"/>
  <c r="D763" i="1"/>
  <c r="E763" i="1"/>
  <c r="H763" i="1"/>
  <c r="D760" i="1"/>
  <c r="E760" i="1"/>
  <c r="F760" i="1"/>
  <c r="G760" i="1"/>
  <c r="H760" i="1"/>
  <c r="C760" i="1"/>
  <c r="C750" i="1"/>
  <c r="D750" i="1"/>
  <c r="H750" i="1"/>
  <c r="D749" i="1"/>
  <c r="H749" i="1"/>
  <c r="C749" i="1"/>
  <c r="D727" i="1"/>
  <c r="E727" i="1"/>
  <c r="F727" i="1"/>
  <c r="H727" i="1"/>
  <c r="D728" i="1"/>
  <c r="E728" i="1"/>
  <c r="G728" i="1"/>
  <c r="H728" i="1"/>
  <c r="D729" i="1"/>
  <c r="E729" i="1"/>
  <c r="F729" i="1"/>
  <c r="G729" i="1"/>
  <c r="H729" i="1"/>
  <c r="D730" i="1"/>
  <c r="E730" i="1"/>
  <c r="F730" i="1"/>
  <c r="G730" i="1"/>
  <c r="H730" i="1"/>
  <c r="C728" i="1"/>
  <c r="C729" i="1"/>
  <c r="C730" i="1"/>
  <c r="C727" i="1"/>
  <c r="C683" i="1" l="1"/>
  <c r="D683" i="1"/>
  <c r="E683" i="1"/>
  <c r="F683" i="1"/>
  <c r="G683" i="1"/>
  <c r="H683" i="1"/>
  <c r="D682" i="1"/>
  <c r="E682" i="1"/>
  <c r="F682" i="1"/>
  <c r="G682" i="1"/>
  <c r="H682" i="1"/>
  <c r="C682" i="1"/>
  <c r="C796" i="1"/>
  <c r="D796" i="1"/>
  <c r="E796" i="1"/>
  <c r="F796" i="1"/>
  <c r="G796" i="1"/>
  <c r="H796" i="1"/>
  <c r="D795" i="1"/>
  <c r="E795" i="1"/>
  <c r="F795" i="1"/>
  <c r="G795" i="1"/>
  <c r="H795" i="1"/>
  <c r="C795" i="1"/>
  <c r="C673" i="1"/>
  <c r="D673" i="1"/>
  <c r="E673" i="1"/>
  <c r="F673" i="1"/>
  <c r="G673" i="1"/>
  <c r="H673" i="1"/>
  <c r="D672" i="1"/>
  <c r="E672" i="1"/>
  <c r="F672" i="1"/>
  <c r="G672" i="1"/>
  <c r="H672" i="1"/>
  <c r="C672" i="1"/>
  <c r="C636" i="1"/>
  <c r="D636" i="1"/>
  <c r="E636" i="1"/>
  <c r="F636" i="1"/>
  <c r="G636" i="1"/>
  <c r="H636" i="1"/>
  <c r="D635" i="1"/>
  <c r="E635" i="1"/>
  <c r="F635" i="1"/>
  <c r="G635" i="1"/>
  <c r="H635" i="1"/>
  <c r="C642" i="1"/>
  <c r="D642" i="1"/>
  <c r="E642" i="1"/>
  <c r="F642" i="1"/>
  <c r="G642" i="1"/>
  <c r="H642" i="1"/>
  <c r="D641" i="1"/>
  <c r="E641" i="1"/>
  <c r="F641" i="1"/>
  <c r="G641" i="1"/>
  <c r="H641" i="1"/>
  <c r="C641" i="1"/>
  <c r="E606" i="1"/>
  <c r="G606" i="1"/>
  <c r="H606" i="1"/>
  <c r="E605" i="1"/>
  <c r="G605" i="1"/>
  <c r="H605" i="1"/>
  <c r="C605" i="1"/>
  <c r="H1568" i="1" l="1"/>
  <c r="H1567" i="1"/>
  <c r="H1566" i="1"/>
  <c r="H1565" i="1"/>
  <c r="H1564" i="1"/>
  <c r="G1564" i="1"/>
  <c r="F1564" i="1"/>
  <c r="E1564" i="1"/>
  <c r="D1564" i="1"/>
  <c r="C1564" i="1"/>
  <c r="H1563" i="1"/>
  <c r="G1563" i="1"/>
  <c r="F1563" i="1"/>
  <c r="D1563" i="1"/>
  <c r="H1561" i="1"/>
  <c r="H1560" i="1"/>
  <c r="H1558" i="1"/>
  <c r="H1557" i="1"/>
  <c r="G1557" i="1"/>
  <c r="F1557" i="1"/>
  <c r="E1557" i="1"/>
  <c r="D1557" i="1"/>
  <c r="C1557" i="1"/>
  <c r="H1556" i="1"/>
  <c r="G1556" i="1"/>
  <c r="F1556" i="1"/>
  <c r="E1556" i="1"/>
  <c r="D1556" i="1"/>
  <c r="C1556" i="1"/>
  <c r="H1554" i="1"/>
  <c r="H1553" i="1"/>
  <c r="H1551" i="1"/>
  <c r="H1550" i="1"/>
  <c r="G1550" i="1"/>
  <c r="F1550" i="1"/>
  <c r="E1550" i="1"/>
  <c r="D1550" i="1"/>
  <c r="H1549" i="1"/>
  <c r="G1549" i="1"/>
  <c r="F1549" i="1"/>
  <c r="E1549" i="1"/>
  <c r="D1549" i="1"/>
  <c r="C1549" i="1"/>
  <c r="H1539" i="1"/>
  <c r="G1539" i="1"/>
  <c r="F1539" i="1"/>
  <c r="E1539" i="1"/>
  <c r="D1539" i="1"/>
  <c r="C1539" i="1"/>
  <c r="H1538" i="1"/>
  <c r="G1538" i="1"/>
  <c r="F1538" i="1"/>
  <c r="E1538" i="1"/>
  <c r="D1538" i="1"/>
  <c r="C1538" i="1"/>
  <c r="A1538" i="1"/>
  <c r="H1537" i="1"/>
  <c r="G1537" i="1"/>
  <c r="F1537" i="1"/>
  <c r="E1537" i="1"/>
  <c r="D1537" i="1"/>
  <c r="C1537" i="1"/>
  <c r="H1536" i="1"/>
  <c r="G1536" i="1"/>
  <c r="F1536" i="1"/>
  <c r="E1536" i="1"/>
  <c r="D1536" i="1"/>
  <c r="C1536" i="1"/>
  <c r="A1536" i="1"/>
  <c r="H1389" i="1"/>
  <c r="F1389" i="1"/>
  <c r="E1389" i="1"/>
  <c r="D1389" i="1"/>
  <c r="C1389" i="1"/>
  <c r="H1388" i="1"/>
  <c r="F1388" i="1"/>
  <c r="E1388" i="1"/>
  <c r="D1388" i="1"/>
  <c r="C1388" i="1"/>
  <c r="A1388" i="1"/>
  <c r="H1387" i="1"/>
  <c r="G1387" i="1"/>
  <c r="F1387" i="1"/>
  <c r="E1387" i="1"/>
  <c r="D1387" i="1"/>
  <c r="C1387" i="1"/>
  <c r="H1386" i="1"/>
  <c r="G1386" i="1"/>
  <c r="F1386" i="1"/>
  <c r="E1386" i="1"/>
  <c r="D1386" i="1"/>
  <c r="C1386" i="1"/>
  <c r="A1386" i="1"/>
  <c r="H1385" i="1"/>
  <c r="G1385" i="1"/>
  <c r="F1385" i="1"/>
  <c r="E1385" i="1"/>
  <c r="D1385" i="1"/>
  <c r="C1385" i="1"/>
  <c r="H1384" i="1"/>
  <c r="G1384" i="1"/>
  <c r="F1384" i="1"/>
  <c r="E1384" i="1"/>
  <c r="D1384" i="1"/>
  <c r="C1384" i="1"/>
  <c r="A1384" i="1"/>
  <c r="H1383" i="1"/>
  <c r="G1383" i="1"/>
  <c r="F1383" i="1"/>
  <c r="E1383" i="1"/>
  <c r="D1383" i="1"/>
  <c r="C1383" i="1"/>
  <c r="G1382" i="1"/>
  <c r="F1382" i="1"/>
  <c r="E1382" i="1"/>
  <c r="D1382" i="1"/>
  <c r="C1382" i="1"/>
  <c r="A1382" i="1"/>
  <c r="H1381" i="1"/>
  <c r="G1381" i="1"/>
  <c r="F1381" i="1"/>
  <c r="E1381" i="1"/>
  <c r="D1381" i="1"/>
  <c r="C1381" i="1"/>
  <c r="H1380" i="1"/>
  <c r="G1380" i="1"/>
  <c r="F1380" i="1"/>
  <c r="E1380" i="1"/>
  <c r="D1380" i="1"/>
  <c r="C1380" i="1"/>
  <c r="A1380" i="1"/>
  <c r="H1230" i="1" l="1"/>
  <c r="F1230" i="1"/>
  <c r="E1230" i="1"/>
  <c r="D1230" i="1"/>
  <c r="C1230" i="1"/>
  <c r="H1229" i="1"/>
  <c r="F1229" i="1"/>
  <c r="E1229" i="1"/>
  <c r="D1229" i="1"/>
  <c r="C1229" i="1"/>
  <c r="A1229" i="1"/>
  <c r="H1228" i="1"/>
  <c r="G1228" i="1"/>
  <c r="F1228" i="1"/>
  <c r="E1228" i="1"/>
  <c r="D1228" i="1"/>
  <c r="C1228" i="1"/>
  <c r="H1227" i="1"/>
  <c r="G1227" i="1"/>
  <c r="F1227" i="1"/>
  <c r="E1227" i="1"/>
  <c r="D1227" i="1"/>
  <c r="C1227" i="1"/>
  <c r="A1227" i="1"/>
  <c r="H1226" i="1"/>
  <c r="G1226" i="1"/>
  <c r="F1226" i="1"/>
  <c r="E1226" i="1"/>
  <c r="D1226" i="1"/>
  <c r="C1226" i="1"/>
  <c r="H1225" i="1"/>
  <c r="G1225" i="1"/>
  <c r="F1225" i="1"/>
  <c r="E1225" i="1"/>
  <c r="D1225" i="1"/>
  <c r="C1225" i="1"/>
  <c r="A1225" i="1"/>
  <c r="H1224" i="1"/>
  <c r="G1224" i="1"/>
  <c r="F1224" i="1"/>
  <c r="E1224" i="1"/>
  <c r="D1224" i="1"/>
  <c r="C1224" i="1"/>
  <c r="G1223" i="1"/>
  <c r="F1223" i="1"/>
  <c r="E1223" i="1"/>
  <c r="D1223" i="1"/>
  <c r="C1223" i="1"/>
  <c r="A1223" i="1"/>
  <c r="H1222" i="1"/>
  <c r="G1222" i="1"/>
  <c r="F1222" i="1"/>
  <c r="E1222" i="1"/>
  <c r="D1222" i="1"/>
  <c r="C1222" i="1"/>
  <c r="H1221" i="1"/>
  <c r="G1221" i="1"/>
  <c r="F1221" i="1"/>
  <c r="E1221" i="1"/>
  <c r="D1221" i="1"/>
  <c r="C1221" i="1"/>
  <c r="A1221" i="1"/>
  <c r="H1118" i="1"/>
  <c r="G1118" i="1"/>
  <c r="F1118" i="1"/>
  <c r="E1118" i="1"/>
  <c r="D1118" i="1"/>
  <c r="C1118" i="1"/>
  <c r="H1117" i="1"/>
  <c r="G1117" i="1"/>
  <c r="F1117" i="1"/>
  <c r="E1117" i="1"/>
  <c r="D1117" i="1"/>
  <c r="C1117" i="1"/>
  <c r="H1122" i="1"/>
  <c r="G1122" i="1"/>
  <c r="F1122" i="1"/>
  <c r="E1122" i="1"/>
  <c r="D1122" i="1"/>
  <c r="C1122" i="1"/>
  <c r="H1121" i="1"/>
  <c r="G1121" i="1"/>
  <c r="F1121" i="1"/>
  <c r="E1121" i="1"/>
  <c r="D1121" i="1"/>
  <c r="C1121" i="1"/>
  <c r="H1120" i="1"/>
  <c r="H1119" i="1"/>
  <c r="H1083" i="1"/>
  <c r="H1082" i="1"/>
  <c r="H1081" i="1"/>
  <c r="H1080" i="1"/>
  <c r="H1079" i="1"/>
  <c r="H1078" i="1"/>
  <c r="H1059" i="1"/>
  <c r="H1058" i="1"/>
  <c r="H1057" i="1"/>
  <c r="H1056" i="1"/>
  <c r="H1055" i="1"/>
  <c r="H1054" i="1"/>
  <c r="H1029" i="1"/>
  <c r="F1029" i="1"/>
  <c r="E1029" i="1"/>
  <c r="D1029" i="1"/>
  <c r="C1029" i="1"/>
  <c r="H1028" i="1"/>
  <c r="F1028" i="1"/>
  <c r="E1028" i="1"/>
  <c r="D1028" i="1"/>
  <c r="C1028" i="1"/>
  <c r="A1028" i="1"/>
  <c r="H1027" i="1"/>
  <c r="G1027" i="1"/>
  <c r="F1027" i="1"/>
  <c r="E1027" i="1"/>
  <c r="D1027" i="1"/>
  <c r="C1027" i="1"/>
  <c r="H1026" i="1"/>
  <c r="G1026" i="1"/>
  <c r="F1026" i="1"/>
  <c r="E1026" i="1"/>
  <c r="D1026" i="1"/>
  <c r="C1026" i="1"/>
  <c r="A1026" i="1"/>
  <c r="H1025" i="1"/>
  <c r="G1025" i="1"/>
  <c r="F1025" i="1"/>
  <c r="E1025" i="1"/>
  <c r="D1025" i="1"/>
  <c r="C1025" i="1"/>
  <c r="H1024" i="1"/>
  <c r="G1024" i="1"/>
  <c r="F1024" i="1"/>
  <c r="E1024" i="1"/>
  <c r="D1024" i="1"/>
  <c r="C1024" i="1"/>
  <c r="A1024" i="1"/>
  <c r="H1023" i="1"/>
  <c r="G1023" i="1"/>
  <c r="F1023" i="1"/>
  <c r="E1023" i="1"/>
  <c r="D1023" i="1"/>
  <c r="C1023" i="1"/>
  <c r="H1022" i="1"/>
  <c r="G1022" i="1"/>
  <c r="F1022" i="1"/>
  <c r="E1022" i="1"/>
  <c r="D1022" i="1"/>
  <c r="C1022" i="1"/>
  <c r="A1022" i="1"/>
  <c r="H1021" i="1"/>
  <c r="G1021" i="1"/>
  <c r="F1021" i="1"/>
  <c r="E1021" i="1"/>
  <c r="D1021" i="1"/>
  <c r="C1021" i="1"/>
  <c r="H1020" i="1"/>
  <c r="G1020" i="1"/>
  <c r="F1020" i="1"/>
  <c r="E1020" i="1"/>
  <c r="D1020" i="1"/>
  <c r="C1020" i="1"/>
  <c r="A1020" i="1"/>
  <c r="D949" i="1"/>
  <c r="E949" i="1"/>
  <c r="F949" i="1"/>
  <c r="G949" i="1"/>
  <c r="H949" i="1"/>
  <c r="C950" i="1"/>
  <c r="D950" i="1"/>
  <c r="E950" i="1"/>
  <c r="F950" i="1"/>
  <c r="G950" i="1"/>
  <c r="H950" i="1"/>
  <c r="H945" i="1"/>
  <c r="G945" i="1"/>
  <c r="F945" i="1"/>
  <c r="E945" i="1"/>
  <c r="D945" i="1"/>
  <c r="C945" i="1"/>
  <c r="H944" i="1"/>
  <c r="G944" i="1"/>
  <c r="F944" i="1"/>
  <c r="E944" i="1"/>
  <c r="D944" i="1"/>
  <c r="C944" i="1"/>
  <c r="H917" i="1"/>
  <c r="H916" i="1"/>
  <c r="H899" i="1"/>
  <c r="H898" i="1"/>
  <c r="H863" i="1"/>
  <c r="H862" i="1"/>
  <c r="H836" i="1"/>
  <c r="F836" i="1"/>
  <c r="E836" i="1"/>
  <c r="D836" i="1"/>
  <c r="C836" i="1"/>
  <c r="H835" i="1"/>
  <c r="F835" i="1"/>
  <c r="E835" i="1"/>
  <c r="D835" i="1"/>
  <c r="C835" i="1"/>
  <c r="A835" i="1"/>
  <c r="H834" i="1"/>
  <c r="G834" i="1"/>
  <c r="F834" i="1"/>
  <c r="E834" i="1"/>
  <c r="D834" i="1"/>
  <c r="C834" i="1"/>
  <c r="H833" i="1"/>
  <c r="G833" i="1"/>
  <c r="F833" i="1"/>
  <c r="E833" i="1"/>
  <c r="D833" i="1"/>
  <c r="C833" i="1"/>
  <c r="A833" i="1"/>
  <c r="H832" i="1"/>
  <c r="G832" i="1"/>
  <c r="F832" i="1"/>
  <c r="E832" i="1"/>
  <c r="D832" i="1"/>
  <c r="C832" i="1"/>
  <c r="H831" i="1"/>
  <c r="G831" i="1"/>
  <c r="D831" i="1"/>
  <c r="C831" i="1"/>
  <c r="A831" i="1"/>
  <c r="H830" i="1"/>
  <c r="G830" i="1"/>
  <c r="D830" i="1"/>
  <c r="C830" i="1"/>
  <c r="H829" i="1"/>
  <c r="G829" i="1"/>
  <c r="F829" i="1"/>
  <c r="E829" i="1"/>
  <c r="D829" i="1"/>
  <c r="C829" i="1"/>
  <c r="A829" i="1"/>
  <c r="H828" i="1"/>
  <c r="G828" i="1"/>
  <c r="F828" i="1"/>
  <c r="E828" i="1"/>
  <c r="D828" i="1"/>
  <c r="C828" i="1"/>
  <c r="H827" i="1"/>
  <c r="G827" i="1"/>
  <c r="F827" i="1"/>
  <c r="E827" i="1"/>
  <c r="D827" i="1"/>
  <c r="C827" i="1"/>
  <c r="A827" i="1"/>
  <c r="C657" i="1"/>
  <c r="D657" i="1"/>
  <c r="E657" i="1"/>
  <c r="F657" i="1"/>
  <c r="G657" i="1"/>
  <c r="H657" i="1"/>
  <c r="C658" i="1"/>
  <c r="D658" i="1"/>
  <c r="E658" i="1"/>
  <c r="F658" i="1"/>
  <c r="G658" i="1"/>
  <c r="H658" i="1"/>
  <c r="C659" i="1"/>
  <c r="D659" i="1"/>
  <c r="E659" i="1"/>
  <c r="F659" i="1"/>
  <c r="G659" i="1"/>
  <c r="H659" i="1"/>
  <c r="D656" i="1"/>
  <c r="E656" i="1"/>
  <c r="F656" i="1"/>
  <c r="G656" i="1"/>
  <c r="H656" i="1"/>
  <c r="C656" i="1"/>
  <c r="H670" i="1"/>
  <c r="H669" i="1"/>
  <c r="H668" i="1"/>
  <c r="H667" i="1"/>
  <c r="H666" i="1"/>
  <c r="H665" i="1"/>
  <c r="C620" i="1"/>
  <c r="D620" i="1"/>
  <c r="E620" i="1"/>
  <c r="F620" i="1"/>
  <c r="G620" i="1"/>
  <c r="H620" i="1"/>
  <c r="C621" i="1"/>
  <c r="D621" i="1"/>
  <c r="E621" i="1"/>
  <c r="F621" i="1"/>
  <c r="G621" i="1"/>
  <c r="H621" i="1"/>
  <c r="C622" i="1"/>
  <c r="D622" i="1"/>
  <c r="E622" i="1"/>
  <c r="F622" i="1"/>
  <c r="G622" i="1"/>
  <c r="H622" i="1"/>
  <c r="D619" i="1"/>
  <c r="E619" i="1"/>
  <c r="F619" i="1"/>
  <c r="G619" i="1"/>
  <c r="H619" i="1"/>
  <c r="C589" i="1"/>
  <c r="H631" i="1"/>
  <c r="H630" i="1"/>
  <c r="H629" i="1"/>
  <c r="H628" i="1"/>
  <c r="H627" i="1"/>
  <c r="H626" i="1"/>
  <c r="C590" i="1"/>
  <c r="D590" i="1"/>
  <c r="E590" i="1"/>
  <c r="F590" i="1"/>
  <c r="G590" i="1"/>
  <c r="H590" i="1"/>
  <c r="C591" i="1"/>
  <c r="D591" i="1"/>
  <c r="E591" i="1"/>
  <c r="F591" i="1"/>
  <c r="G591" i="1"/>
  <c r="H591" i="1"/>
  <c r="D592" i="1"/>
  <c r="E592" i="1"/>
  <c r="F592" i="1"/>
  <c r="G592" i="1"/>
  <c r="H592" i="1"/>
  <c r="D589" i="1"/>
  <c r="E589" i="1"/>
  <c r="F589" i="1"/>
  <c r="G589" i="1"/>
  <c r="H599" i="1"/>
  <c r="H598" i="1"/>
  <c r="H597" i="1"/>
  <c r="H596" i="1"/>
  <c r="H595" i="1"/>
  <c r="H594" i="1"/>
  <c r="H564" i="1"/>
  <c r="H563" i="1"/>
  <c r="H568" i="1"/>
  <c r="H567" i="1"/>
  <c r="H566" i="1"/>
  <c r="H565" i="1"/>
  <c r="H539" i="1"/>
  <c r="H538" i="1"/>
  <c r="H537" i="1"/>
  <c r="H536" i="1"/>
  <c r="H535" i="1"/>
  <c r="H534" i="1"/>
  <c r="H502" i="1"/>
  <c r="H501" i="1"/>
  <c r="H500" i="1"/>
  <c r="H499" i="1"/>
  <c r="H498" i="1"/>
  <c r="H497" i="1"/>
  <c r="H472" i="1"/>
  <c r="F472" i="1"/>
  <c r="E472" i="1"/>
  <c r="D472" i="1"/>
  <c r="C472" i="1"/>
  <c r="H471" i="1"/>
  <c r="F471" i="1"/>
  <c r="E471" i="1"/>
  <c r="D471" i="1"/>
  <c r="C471" i="1"/>
  <c r="A471" i="1"/>
  <c r="H470" i="1"/>
  <c r="G470" i="1"/>
  <c r="F470" i="1"/>
  <c r="E470" i="1"/>
  <c r="D470" i="1"/>
  <c r="C470" i="1"/>
  <c r="H469" i="1"/>
  <c r="G469" i="1"/>
  <c r="F469" i="1"/>
  <c r="E469" i="1"/>
  <c r="D469" i="1"/>
  <c r="C469" i="1"/>
  <c r="A469" i="1"/>
  <c r="H468" i="1"/>
  <c r="G468" i="1"/>
  <c r="F468" i="1"/>
  <c r="E468" i="1"/>
  <c r="D468" i="1"/>
  <c r="C468" i="1"/>
  <c r="H467" i="1"/>
  <c r="G467" i="1"/>
  <c r="F467" i="1"/>
  <c r="E467" i="1"/>
  <c r="D467" i="1"/>
  <c r="C467" i="1"/>
  <c r="A467" i="1"/>
  <c r="H466" i="1"/>
  <c r="G466" i="1"/>
  <c r="F466" i="1"/>
  <c r="E466" i="1"/>
  <c r="D466" i="1"/>
  <c r="C466" i="1"/>
  <c r="H465" i="1"/>
  <c r="G465" i="1"/>
  <c r="F465" i="1"/>
  <c r="E465" i="1"/>
  <c r="D465" i="1"/>
  <c r="C465" i="1"/>
  <c r="A465" i="1"/>
  <c r="H464" i="1"/>
  <c r="G464" i="1"/>
  <c r="F464" i="1"/>
  <c r="E464" i="1"/>
  <c r="D464" i="1"/>
  <c r="C464" i="1"/>
  <c r="H463" i="1"/>
  <c r="F463" i="1"/>
  <c r="E463" i="1"/>
  <c r="D463" i="1"/>
  <c r="C463" i="1"/>
  <c r="A463" i="1"/>
  <c r="H383" i="1"/>
  <c r="H382" i="1"/>
  <c r="H387" i="1"/>
  <c r="H386" i="1"/>
  <c r="H385" i="1"/>
  <c r="H384" i="1"/>
  <c r="H346" i="1"/>
  <c r="H345" i="1"/>
  <c r="H344" i="1"/>
  <c r="H343" i="1"/>
  <c r="H342" i="1"/>
  <c r="H341" i="1"/>
  <c r="H313" i="1"/>
  <c r="H312" i="1"/>
  <c r="H311" i="1"/>
  <c r="H310" i="1"/>
  <c r="H309" i="1"/>
  <c r="H308" i="1"/>
  <c r="A288" i="1"/>
  <c r="A286" i="1"/>
  <c r="A284" i="1"/>
  <c r="A282" i="1"/>
  <c r="A280" i="1"/>
  <c r="H143" i="1"/>
  <c r="H142" i="1"/>
  <c r="H141" i="1"/>
  <c r="H140" i="1"/>
  <c r="H139" i="1"/>
  <c r="H138" i="1"/>
  <c r="H137" i="1"/>
  <c r="H136" i="1"/>
  <c r="H135" i="1"/>
  <c r="H134" i="1"/>
  <c r="G141" i="1"/>
  <c r="G140" i="1"/>
  <c r="G139" i="1"/>
  <c r="G138" i="1"/>
  <c r="G137" i="1"/>
  <c r="G136" i="1"/>
  <c r="G135" i="1"/>
  <c r="G134" i="1"/>
  <c r="F143" i="1"/>
  <c r="F142" i="1"/>
  <c r="F141" i="1"/>
  <c r="F140" i="1"/>
  <c r="F139" i="1"/>
  <c r="F138" i="1"/>
  <c r="F137" i="1"/>
  <c r="F136" i="1"/>
  <c r="F135" i="1"/>
  <c r="F134" i="1"/>
  <c r="E143" i="1"/>
  <c r="E142" i="1"/>
  <c r="E141" i="1"/>
  <c r="E140" i="1"/>
  <c r="E139" i="1"/>
  <c r="E138" i="1"/>
  <c r="E137" i="1"/>
  <c r="E136" i="1"/>
  <c r="E135" i="1"/>
  <c r="E134" i="1"/>
  <c r="D143" i="1"/>
  <c r="D142" i="1"/>
  <c r="D141" i="1"/>
  <c r="D140" i="1"/>
  <c r="D139" i="1"/>
  <c r="D138" i="1"/>
  <c r="D137" i="1"/>
  <c r="D136" i="1"/>
  <c r="D135" i="1"/>
  <c r="D134" i="1"/>
  <c r="C143" i="1"/>
  <c r="C142" i="1"/>
  <c r="C141" i="1"/>
  <c r="C140" i="1"/>
  <c r="C139" i="1"/>
  <c r="C138" i="1"/>
  <c r="C137" i="1"/>
  <c r="C136" i="1"/>
  <c r="C135" i="1"/>
  <c r="C134" i="1"/>
  <c r="A142" i="1"/>
  <c r="A140" i="1"/>
  <c r="A138" i="1"/>
  <c r="A136" i="1"/>
  <c r="A134" i="1"/>
  <c r="H242" i="1" l="1"/>
  <c r="H241" i="1"/>
  <c r="H240" i="1"/>
  <c r="H239" i="1"/>
  <c r="H238" i="1"/>
  <c r="H237" i="1"/>
  <c r="H201" i="1"/>
  <c r="H200" i="1"/>
  <c r="H199" i="1"/>
  <c r="H198" i="1"/>
  <c r="H197" i="1"/>
  <c r="H196" i="1"/>
  <c r="H104" i="1"/>
  <c r="H103" i="1"/>
  <c r="H102" i="1"/>
  <c r="H101" i="1"/>
  <c r="H100" i="1"/>
  <c r="H99" i="1"/>
  <c r="H65" i="1"/>
  <c r="H64" i="1"/>
  <c r="H63" i="1"/>
  <c r="H62" i="1"/>
  <c r="H61" i="1"/>
  <c r="H60" i="1"/>
  <c r="H167" i="1"/>
  <c r="H166" i="1"/>
  <c r="H165" i="1"/>
  <c r="H164" i="1"/>
  <c r="H163" i="1"/>
  <c r="H162" i="1"/>
  <c r="H29" i="1"/>
  <c r="H28" i="1"/>
  <c r="H27" i="1"/>
  <c r="H26" i="1"/>
  <c r="H25" i="1"/>
  <c r="H24" i="1"/>
</calcChain>
</file>

<file path=xl/sharedStrings.xml><?xml version="1.0" encoding="utf-8"?>
<sst xmlns="http://schemas.openxmlformats.org/spreadsheetml/2006/main" count="2761" uniqueCount="660">
  <si>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</si>
  <si>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</si>
  <si>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</si>
  <si>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</si>
  <si>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</si>
  <si>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</si>
  <si>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</si>
  <si>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</si>
  <si>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</si>
  <si>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</si>
  <si>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</si>
  <si>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</si>
  <si>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</si>
  <si>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</si>
  <si>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</si>
  <si>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</si>
  <si>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</si>
  <si>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</si>
  <si>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</si>
  <si>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</si>
  <si>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</si>
  <si>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</si>
  <si>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Δ23</t>
  </si>
  <si>
    <t>Α44</t>
  </si>
  <si>
    <t>Δ22</t>
  </si>
  <si>
    <t>Δ12</t>
  </si>
  <si>
    <t>ΥΠΟΧΡΕΩΤΙΚΑ</t>
  </si>
  <si>
    <t>ΞΕΝΕΣ ΓΛΩΣΣΕΣ</t>
  </si>
  <si>
    <t>ΦΡΟΝΤΙΣΤΗΡΙΑ</t>
  </si>
  <si>
    <t>σελ. 2</t>
  </si>
  <si>
    <t>Α25</t>
  </si>
  <si>
    <t>σελ. 3</t>
  </si>
  <si>
    <t>σελ. 4</t>
  </si>
  <si>
    <t>σελ. 5</t>
  </si>
  <si>
    <t>ΠΡΟΓΡΑΜΜΑ ΣΠΟΥΔΩΝ ΣΤΙΣ ΕΠΙΣΤΗΜΕΣ ΤΗΣ ΑΓΩΓΗΣ ΚΑΙ ΤΗΣ ΕΚΠΑΙΔΕΥΣΗΣ</t>
  </si>
  <si>
    <t>ΤΜΗΜΑ ΟΙΚΟΝΟΜΙΚΗΣ ΕΠΙΣΤΗΜΗΣ</t>
  </si>
  <si>
    <t>ΕΠΙΛΟΓΕΣ</t>
  </si>
  <si>
    <t>Επιχειρηματικότητα</t>
  </si>
  <si>
    <t>ΔΕΤ</t>
  </si>
  <si>
    <t>ΟΙΚ</t>
  </si>
  <si>
    <t>TOP</t>
  </si>
  <si>
    <t>Α31</t>
  </si>
  <si>
    <t>Α23</t>
  </si>
  <si>
    <t>Ε. Κρητικός</t>
  </si>
  <si>
    <t>Α. Γιαννακόπουλος</t>
  </si>
  <si>
    <t>9-1</t>
  </si>
  <si>
    <t>Η. Μπαλαφούτης</t>
  </si>
  <si>
    <t>ΤΜΗΜΑ ΔΙΟΙΚΗΤΙΚΗΣ ΕΠΙΣΤΗΜΗΣ ΚΑΙ ΤΕΧΝΟΛΟΓΙΑΣ</t>
  </si>
  <si>
    <t>Α. Ρεφενές</t>
  </si>
  <si>
    <t>Κ. Πραματάρη</t>
  </si>
  <si>
    <t>Διοίκηση Παραγωγής και Υπηρεσιών</t>
  </si>
  <si>
    <t>Α. Πουλυμενάκου</t>
  </si>
  <si>
    <t>Δ. Σπινέλλης</t>
  </si>
  <si>
    <t>Κ. Ανδρουτσόπουλος</t>
  </si>
  <si>
    <t>Γ. Δουκίδης</t>
  </si>
  <si>
    <t>ΜΑΘΗΜΑΤΑ ΕΠΙΛΟΓΗΣ</t>
  </si>
  <si>
    <t>Δ. Χατζηαντωνίου</t>
  </si>
  <si>
    <t>ΟΔΕ</t>
  </si>
  <si>
    <t>ΤΜΗΜΑ ΟΡΓΑΝΩΣΗΣ ΚΑΙ ΔΙΟΙΚΗΣΗΣ ΕΠΙΧΕΙΡΗΣΕΩΝ</t>
  </si>
  <si>
    <t>Α24</t>
  </si>
  <si>
    <t>Για τους Νέους Φοιτητές Επιλογής - Για τους Παλαιούς Φοιτητές Υποχρεωτικά</t>
  </si>
  <si>
    <t>Μικροοικονομική ΙΙ</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</si>
  <si>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</si>
  <si>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</si>
  <si>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</si>
  <si>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</si>
  <si>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</si>
  <si>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</si>
  <si>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</si>
  <si>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</si>
  <si>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</si>
  <si>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</si>
  <si>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ΛΟΧΡΗ</t>
  </si>
  <si>
    <t>ΤΜΗΜΑ ΛΟΓΙΣΤΙΚΗΣ ΚΑΙ ΧΡΗΜΑΤΟΟΙΚΟΝΟΜΙΚΗΣ</t>
  </si>
  <si>
    <t>Μικροοικονομική Θεωρία Ι</t>
  </si>
  <si>
    <t>ΥΠΟΧΡΕΩΤΙΚΑ ΜΑΘΗΜΑΤΑ</t>
  </si>
  <si>
    <t xml:space="preserve">ΚΑΤΕΥΘΥΝΣΗ ΛΟΓΙΣΤΙΚΗΣ     </t>
  </si>
  <si>
    <t>ΚΑΤΕΥΘΥΝΣΗ ΧΡΗΜΑΤΟΟΙΚΟΝΟΜΙΚΗΣ</t>
  </si>
  <si>
    <t>M&amp;E</t>
  </si>
  <si>
    <t>ΤΜΗΜΑ ΜΑΡΚΕΤΙΝΓΚ ΚΑΙ ΕΠΙΚΟΙΝΩΝΙΑΣ</t>
  </si>
  <si>
    <t>ΤΜΗΜΑ ΠΛΗΡΟΦΟΡΙΚΗΣ</t>
  </si>
  <si>
    <t>Βάσεις Δεδομένων</t>
  </si>
  <si>
    <t>Π. Βασσάλος</t>
  </si>
  <si>
    <t>ΤΜΗΜΑ ΣΤΑΤΙΣΤΙΚΗΣ</t>
  </si>
  <si>
    <t>ΕΠΙΛΟΓΗΣ</t>
  </si>
  <si>
    <t>Από τη Διεύθυνση Εκπαίδευσης</t>
  </si>
  <si>
    <t>Τμήμα Σπουδών</t>
  </si>
  <si>
    <t>ΠΛΗΡ</t>
  </si>
  <si>
    <t>ΣΤΑΤ</t>
  </si>
  <si>
    <t>Διοίκηση Ανθρωπίνων Πόρων</t>
  </si>
  <si>
    <t>Φ. Καραμητρόγλου</t>
  </si>
  <si>
    <t xml:space="preserve">Ι. Ζήκου </t>
  </si>
  <si>
    <t>Δ. Καρδαράς</t>
  </si>
  <si>
    <t>Κ. Καραμάνης</t>
  </si>
  <si>
    <t>Χ. Ταρνανίδου</t>
  </si>
  <si>
    <t>Α. Κουλορίδας</t>
  </si>
  <si>
    <t>Α. Παπαλεξανδρής</t>
  </si>
  <si>
    <t>Δ. Μανωλόπουλος</t>
  </si>
  <si>
    <t>Ξ. Μαμάκου</t>
  </si>
  <si>
    <t>Μ. Κωλέτση</t>
  </si>
  <si>
    <t>Γ. Σιώμκος</t>
  </si>
  <si>
    <t>Α. Ιωαννίδης</t>
  </si>
  <si>
    <t>Λ. Παναγιωτοπούλου</t>
  </si>
  <si>
    <t>Ο. Βλησμάς</t>
  </si>
  <si>
    <t xml:space="preserve">Γ. Χαλαμανδάρης </t>
  </si>
  <si>
    <t>Α. Ευαγγελάτος</t>
  </si>
  <si>
    <t>Δ. Λυμπερόπουλος</t>
  </si>
  <si>
    <t>Μ. Μάγγου</t>
  </si>
  <si>
    <t>Β. Σταθακόπουλος</t>
  </si>
  <si>
    <t>Κ. Ήντουνας</t>
  </si>
  <si>
    <t>Π. Κατερίνης</t>
  </si>
  <si>
    <t>Σ. Τουμπής</t>
  </si>
  <si>
    <t>Ι. Παπαγεωργίου</t>
  </si>
  <si>
    <t>Σ. Ψαράκης</t>
  </si>
  <si>
    <t>Α. Κωστάκη</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</si>
  <si>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</si>
  <si>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</si>
  <si>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</si>
  <si>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</si>
  <si>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</si>
  <si>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</si>
  <si>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</si>
  <si>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</si>
  <si>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</si>
  <si>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</si>
  <si>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</si>
  <si>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</si>
  <si>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</si>
  <si>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3ο ΕΞΑΜΗΝΟ</t>
  </si>
  <si>
    <t>Μακροοικονομική Θεωρία Ι</t>
  </si>
  <si>
    <t>Μαρξιστική Οικονομική Ι</t>
  </si>
  <si>
    <t>5ο ΕΞΑΜΗΝΟ</t>
  </si>
  <si>
    <t>Οικονομετρία Ι</t>
  </si>
  <si>
    <t>Δημόσια Οικονομική Ι</t>
  </si>
  <si>
    <t>Οικονομική των Επιχειρήσεων</t>
  </si>
  <si>
    <t>Οικονομική της Εργασίας</t>
  </si>
  <si>
    <t>7ο ΕΞΑΜΗΝΟ</t>
  </si>
  <si>
    <t>Ανάλυση Χρηματαγορών και Κεφαλαιαγορών</t>
  </si>
  <si>
    <t>Τραπεζική Θεωρία και Πρακτική</t>
  </si>
  <si>
    <t>Χρηματοοικονομικά Θέματα</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</si>
  <si>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</si>
  <si>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</si>
  <si>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</si>
  <si>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</si>
  <si>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</si>
  <si>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</si>
  <si>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</si>
  <si>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Μικροοικονομική Ι</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</si>
  <si>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</si>
  <si>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</si>
  <si>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</si>
  <si>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</si>
  <si>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</si>
  <si>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</si>
  <si>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</si>
  <si>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</si>
  <si>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</si>
  <si>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</si>
  <si>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</si>
  <si>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</si>
  <si>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</si>
  <si>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</si>
  <si>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</si>
  <si>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Μαθηματική Οικονομική</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</si>
  <si>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</si>
  <si>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</si>
  <si>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</si>
  <si>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</si>
  <si>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</si>
  <si>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</si>
  <si>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</si>
  <si>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</si>
  <si>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</si>
  <si>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</si>
  <si>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</si>
  <si>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</si>
  <si>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</si>
  <si>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</si>
  <si>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</si>
  <si>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</si>
  <si>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</si>
  <si>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</si>
  <si>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ΥΠΟΧΡΕΩΤΙΚΑ ΚΑΤΕΥΘΥΝΣΕΩΝ</t>
  </si>
  <si>
    <t>Θέματα Στρατηγικής και Καινοτομίας</t>
  </si>
  <si>
    <t>Ανάπτυξη Προσωπικών Ικανοτήτων</t>
  </si>
  <si>
    <t>Ηλεκτρονική Μάθηση και Διαχείριση Γνώσης</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</si>
  <si>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</si>
  <si>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</si>
  <si>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</si>
  <si>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</si>
  <si>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</si>
  <si>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</si>
  <si>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</si>
  <si>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</si>
  <si>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Επιχειρηματική Ευφυΐα και Ανάλυση Μεγάλων Δεδομένων</t>
  </si>
  <si>
    <t>ΜΑΘΗΜΑΤΑ ΕΛΕΥΘΕΡΗΣ ΕΠΙΛΟΓΗΣ</t>
  </si>
  <si>
    <t>Ανάλυση Επενδύσεων</t>
  </si>
  <si>
    <t>Μικροοικονομική Ι (Α-Λ)</t>
  </si>
  <si>
    <t>Μικροοικονομική Ι (Μ-Ω)</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</si>
  <si>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</si>
  <si>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</si>
  <si>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</si>
  <si>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</si>
  <si>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</si>
  <si>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</si>
  <si>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Μάρκετινγκ Υπηρεσιών</t>
  </si>
  <si>
    <t>Στρατηγικός Σχεδιασμός Μάρκετινγκ</t>
  </si>
  <si>
    <t>Β. Παπαδάκης</t>
  </si>
  <si>
    <t>Εφαρμογές Επιχειρηματικής Πληροφορικής</t>
  </si>
  <si>
    <t>Χρηματοοικονομικό Δίκαιο</t>
  </si>
  <si>
    <t>Στατιστική για Επιχειρήσεις (Α-Λ)</t>
  </si>
  <si>
    <t>Στατιστική για Επιχειρήσεις (Μ-Ω)</t>
  </si>
  <si>
    <t>Εφαρμοσμένη Πληροφορική (Μ-Ω)</t>
  </si>
  <si>
    <t>Εφαρμοσμένη Πληροφορική (Α-Λ)</t>
  </si>
  <si>
    <t>Αστικό Δίκαιο</t>
  </si>
  <si>
    <t>Αγγλική Γλώσσα Ι – Βασικά Επιχειρησιακά Αγγλικά: Μέρος Α'</t>
  </si>
  <si>
    <t>Χρηματοοικονομική των Επιχειρήσεων (Α-Λ)</t>
  </si>
  <si>
    <t>Χρηματοοικονομική των Επιχειρήσεων (Μ-Ω)</t>
  </si>
  <si>
    <t>Δύο  Μαθήματα Επιλογής από:</t>
  </si>
  <si>
    <t>Τραπεζική Χρηματοοικονομική</t>
  </si>
  <si>
    <t>Μικροδομή Χρηματοοικονομικών Αγορών</t>
  </si>
  <si>
    <t>Ανάλυση και Διαχείριση Χαρτοφυλακίου</t>
  </si>
  <si>
    <t>Χρηματοοικονομικά της Ναυτιλίας</t>
  </si>
  <si>
    <t>Διεθνής Χρηματοοικονομική</t>
  </si>
  <si>
    <t>Ψυχολογία</t>
  </si>
  <si>
    <t>Εισαγωγή στη Διοίκηση Επιχειρήσεων</t>
  </si>
  <si>
    <t>Εισαγωγή στην Οικονομική Ανάλυση Ι (Α-Λ)</t>
  </si>
  <si>
    <t>Εισαγωγή στην Οικονομική Ανάλυση Ι (Μ-Ω)</t>
  </si>
  <si>
    <t>Λογιστική Ι</t>
  </si>
  <si>
    <t>Πληροφοριακά Συστήματα Διοίκησης</t>
  </si>
  <si>
    <t>ΕΡΓΑΣΤΗΡΙΟ</t>
  </si>
  <si>
    <t>Μάρκετινγκ Λιανικού και Χονδρικού Εμπορίου</t>
  </si>
  <si>
    <t>Σχεδιασμός Δημιουργικού και Διαφημιστικών Μηνυμάτων</t>
  </si>
  <si>
    <t>Μ. Βακόλα</t>
  </si>
  <si>
    <t>Διακριτά Μαθηματικά</t>
  </si>
  <si>
    <t>Εισαγωγή στην Επιστήμη Υπολογιστών</t>
  </si>
  <si>
    <t>Εισαγωγή στην Οικονομική Επιστήμη</t>
  </si>
  <si>
    <t>Δομές Δεδομένων</t>
  </si>
  <si>
    <t>Οργάνωση Συστημάτων Υπολογιστών</t>
  </si>
  <si>
    <t>Προγραμματισμός Υπολογιστών με C ++</t>
  </si>
  <si>
    <t>Δίκτυα Επικοινωνιών</t>
  </si>
  <si>
    <t>Τεχνητή Νοημοσύνη</t>
  </si>
  <si>
    <t>Στατιστική στην Πληροφορική</t>
  </si>
  <si>
    <t>Γραφικά Υπολογιστών</t>
  </si>
  <si>
    <t>Συνδυαστική Βελτιστοποίηση (ΔΕΤ)</t>
  </si>
  <si>
    <t>Στατιστικός Έλεγχος Ποιότητας</t>
  </si>
  <si>
    <t>Εισαγωγή στη Μαθηματική Ανάλυση</t>
  </si>
  <si>
    <t>Εισαγωγή στην Επιχειρησιακή Έρευνα</t>
  </si>
  <si>
    <t>Οικονομετρία</t>
  </si>
  <si>
    <t>σελ. 10</t>
  </si>
  <si>
    <t>3-7</t>
  </si>
  <si>
    <t>Α22</t>
  </si>
  <si>
    <t>Χρηματοδοτική</t>
  </si>
  <si>
    <t>Χρηματοοικονομική Λογιστική</t>
  </si>
  <si>
    <t>Σ. Μπλαβούκος</t>
  </si>
  <si>
    <t>Θ. Παλυβός</t>
  </si>
  <si>
    <t>Σ. Καλυβίτης</t>
  </si>
  <si>
    <t>Σ. Βασιλάκης</t>
  </si>
  <si>
    <t>Α. Βλάχου</t>
  </si>
  <si>
    <t>Π. Ρεπούσης</t>
  </si>
  <si>
    <t>Ε. Ζαχαριάς</t>
  </si>
  <si>
    <t>Γ. Χρόνης</t>
  </si>
  <si>
    <t>Ε. Βασιλάτος</t>
  </si>
  <si>
    <t>Η. Τζαβαλής</t>
  </si>
  <si>
    <t>Σ. Παγκράτης</t>
  </si>
  <si>
    <t>Α. Τσεκρέκος</t>
  </si>
  <si>
    <t>Α. Επίσκοπος</t>
  </si>
  <si>
    <t>Γ. Λελεδάκης</t>
  </si>
  <si>
    <t>Χ. Τζόβας</t>
  </si>
  <si>
    <t>Γ. Παπαϊωάννου</t>
  </si>
  <si>
    <t>Α. Δημάκης</t>
  </si>
  <si>
    <t>Ε. Κυριακίδης</t>
  </si>
  <si>
    <t>Α. Ζυμπίδης</t>
  </si>
  <si>
    <t>Α. Μπάλλας</t>
  </si>
  <si>
    <t>Δ. Χέβας</t>
  </si>
  <si>
    <t>Επιχειρησιακή Πολιτική και Στρατηγική</t>
  </si>
  <si>
    <t>Ι. Ανδρουτσόπουλος</t>
  </si>
  <si>
    <t>Μεταγλωττιστές</t>
  </si>
  <si>
    <t>Πρακτική Άσκηση στη Διδασκαλία Ι</t>
  </si>
  <si>
    <t>Γραμμική Άλγεβρα Ι</t>
  </si>
  <si>
    <t>Γραμμικά Μοντέλα</t>
  </si>
  <si>
    <t>Γενικευμένα Γραμμικά Μοντέλα</t>
  </si>
  <si>
    <t>Στατιστική κατά Bayes</t>
  </si>
  <si>
    <t>Θεωρητική Στατιστική</t>
  </si>
  <si>
    <t>Βιοστατιστική ΙΙ</t>
  </si>
  <si>
    <t>Αναλογιστικά ΙΙ</t>
  </si>
  <si>
    <t>Στοχαστικές Διαδικασίες ΙΙ</t>
  </si>
  <si>
    <t>Εισαγωγή στη Μηχανογραφημένη Λογιστική και Χρηματοοικονομική</t>
  </si>
  <si>
    <t>Γ. Σιουγλέ</t>
  </si>
  <si>
    <t>Εισαγωγή στον Προγραμματισμό με R</t>
  </si>
  <si>
    <t>Εκτιμητική - Έλεγχοι Υποθέσεων</t>
  </si>
  <si>
    <t>Στοχαστικές Διαδικασίες Ι</t>
  </si>
  <si>
    <t>Κ. Καραγκούνη</t>
  </si>
  <si>
    <t>BCLab</t>
  </si>
  <si>
    <t>Διοίκηση Διεθνών Επιχειρήσεων</t>
  </si>
  <si>
    <t>Α5ος</t>
  </si>
  <si>
    <t>Μαθήματα άλλων  τμημάτων του ΟΠΑ*</t>
  </si>
  <si>
    <t>ΜΑΘΗΜΑΤΑ ΕΠΙΛΟΓΗΣ ΚΑΤΕΥΘΥΝΣΗΣ: ΛΟΓΙΣΤΙΚΗ ΚΑΙ ΧΡΗΜΑΤΟΔΟΤΙΚΗ ΔΙΟΙΚΗΣΗ **</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</si>
  <si>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</si>
  <si>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</si>
  <si>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</si>
  <si>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</si>
  <si>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</si>
  <si>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</si>
  <si>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</si>
  <si>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</si>
  <si>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Γαλλική Γλώσσα Ι – Βασικά Επιχειρησιακά Γαλλικά Μέρος Α'</t>
  </si>
  <si>
    <t>Γερμανική Γλώσσα Ι – Βασικά Επιχειρησιακά Γερμανικά Μέρος Α'</t>
  </si>
  <si>
    <t>ΜΑΘΗΜΑΤΑ ΠΡΟΣΦΕΡΟΜΕΝΑ ΑΠΟ ΑΛΛΑ ΤΜΗΜΑΤΑ</t>
  </si>
  <si>
    <t>Εργ.Στατ.</t>
  </si>
  <si>
    <t>Επιχειρηματική Αναλυτική και Τεχνολογίες Εξατομίκευσης</t>
  </si>
  <si>
    <t>11-3</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</si>
  <si>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</si>
  <si>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</si>
  <si>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</si>
  <si>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</si>
  <si>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</si>
  <si>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Ε. Δεδούλης</t>
  </si>
  <si>
    <t>Μ. Ψιλούτσικου</t>
  </si>
  <si>
    <t>Μαθηματικά για Οικονομολόγους Ι</t>
  </si>
  <si>
    <t>Α. Βρεχόπουλος</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</si>
  <si>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</si>
  <si>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</si>
  <si>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</si>
  <si>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Επιχειρηματική Πληροφορική και Βάσεις Δεδομένων</t>
  </si>
  <si>
    <t>Λογιστική Δημοσίου Τομέα</t>
  </si>
  <si>
    <t>Έρευνα Μάρκετινγκ</t>
  </si>
  <si>
    <t xml:space="preserve">Β. Σταθακόπουλος </t>
  </si>
  <si>
    <t>Διαφήμιση</t>
  </si>
  <si>
    <t>Εισαγωγή στην Πληροφορική (Α-Λ)</t>
  </si>
  <si>
    <t>Εισαγωγή στην Πληροφορική (Μ-Ω)</t>
  </si>
  <si>
    <t>Εταιρική Επικοινωνιακή Στρατηγική</t>
  </si>
  <si>
    <t>Εταιρική Ηθική και Υπευθυνότητα</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</si>
  <si>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</si>
  <si>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</si>
  <si>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</si>
  <si>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</si>
  <si>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</si>
  <si>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Συμβουλευτική των Επιχειρήσεων</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</si>
  <si>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</si>
  <si>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</si>
  <si>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</si>
  <si>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</si>
  <si>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</si>
  <si>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</si>
  <si>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</si>
  <si>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</si>
  <si>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</si>
  <si>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Λογιστικά Πληροφοριακά Συστήματα μέσω διαδικτύου</t>
  </si>
  <si>
    <t>Διοίκηση Ανθρωπίνου Δυναμικού</t>
  </si>
  <si>
    <t>Ιστορία Οικονομικής Σκέψης</t>
  </si>
  <si>
    <t>Ρυθμιστικά Θέματα Εποπτείας και Λειτουργίας της Κεφαλαιαγοράς και Εταιρικής Διακυβέρνησης</t>
  </si>
  <si>
    <t>Εισαγωγή στην Πολιτική και τις Διεθνείς Σχέσεις</t>
  </si>
  <si>
    <t>Διοίκηση Επιχειρήσεων και Τεχνολογία</t>
  </si>
  <si>
    <t>Α. Ανδρούτσος</t>
  </si>
  <si>
    <t>Χ. Μαμαλούκας</t>
  </si>
  <si>
    <t>Ε. Τσομπανάκη</t>
  </si>
  <si>
    <t>Π. Λουρίδας</t>
  </si>
  <si>
    <t>Εισαγωγή στους Η/Υ</t>
  </si>
  <si>
    <t>1-5</t>
  </si>
  <si>
    <t>Μακροοικονομικές Πολιτικές της Ε.Ε.</t>
  </si>
  <si>
    <t>Tutorials Μικροοικονομική ΙI</t>
  </si>
  <si>
    <t>ΚΑΤΕΥΘΥΝΣΗ: ΣΤΡΑΤΗΓΙΚΗ, ΕΠΙΧΕΙΡΗΜΑΤΙΚΟΤΗΤΑ &amp; ΑΝΘΡΩΠΙΝΟΙ ΠΟΡΟΙ</t>
  </si>
  <si>
    <t>ΚΑΤΕΥΘΥΝΣΗ: ΕΠΙΧΕΙΡΗΣΙΑΚΗ ΕΡΕΥΝΑ &amp; ΕΠΙΧΕΙΡΗΜΑΤΙΚΗ ΑΝΑΛΥΤΙΚΗ</t>
  </si>
  <si>
    <t>ΚΑΤΕΥΘΥΝΣΗ: ΤΕΧΝΟΛΟΓΙΕΣ ΛΟΓΙΣΜΙΚΟΥ &amp; ΑΝΑΛΥΣΗ ΔΕΔΟΜΕΝΩΝ</t>
  </si>
  <si>
    <t>Ψηφιακό Μάρκετινγκ</t>
  </si>
  <si>
    <t>X</t>
  </si>
  <si>
    <t>Αποτίμηση Επιχειρήσεων</t>
  </si>
  <si>
    <t>Σ. Σπηλιώτη</t>
  </si>
  <si>
    <t>Παίγνια Επιχειρηματικής Στρατηγικής</t>
  </si>
  <si>
    <t>Μαθηματικά για Οικονομολόγους ΙΙΙ</t>
  </si>
  <si>
    <t>Σ. Αρβανίτης</t>
  </si>
  <si>
    <t>Ειδικά Θέματα Αλγορίθμων</t>
  </si>
  <si>
    <t>ΜΑΘΗΜΑΤΑ ΕΠΙΛΟΓΗΣ ΑΛΛΩΝ ΤΜΗΜΑΤΩΝ</t>
  </si>
  <si>
    <t>Πρακτική άσκηση</t>
  </si>
  <si>
    <t>ΚΑΤΕΥΘΥΝΣΗ: ΠΛΗΡΟΦΟΡΙΑΚΑ ΣΥΣΤΗΜΑΤΑ &amp; ΗΛΕΚΤΡΟΝΙΚΟ ΕΠΙΧΕΙΡΕΙΝ</t>
  </si>
  <si>
    <t>Κ. Κόχυλα</t>
  </si>
  <si>
    <t>Τ102</t>
  </si>
  <si>
    <t>Τ103</t>
  </si>
  <si>
    <t>Τ105</t>
  </si>
  <si>
    <t>Δ102</t>
  </si>
  <si>
    <t>Δ24</t>
  </si>
  <si>
    <t>Α47</t>
  </si>
  <si>
    <t>Υ1</t>
  </si>
  <si>
    <t>Π. Λορεντζιάδης</t>
  </si>
  <si>
    <t>Β. Μπρίνια</t>
  </si>
  <si>
    <t>Δ. Δρόσος</t>
  </si>
  <si>
    <t>Ν. Καραμπίνης</t>
  </si>
  <si>
    <t>M. Ζαχαριάδης</t>
  </si>
  <si>
    <t>Tutorials Μακροοικονομική ΙI</t>
  </si>
  <si>
    <t>Ιστορία  Οικονομικών Θεωριών</t>
  </si>
  <si>
    <t>Δημόσια Οικονομική</t>
  </si>
  <si>
    <t>Π. Καμμάς</t>
  </si>
  <si>
    <t>Δ. Χριστόπουλος</t>
  </si>
  <si>
    <t>Ποσοτικές Μέθοδοι ΙΙ</t>
  </si>
  <si>
    <t>Ε. Δεμοιράκος</t>
  </si>
  <si>
    <t>Σ. Βούλγαρης</t>
  </si>
  <si>
    <t>Πρακτική Άσκηση και Πτυχιακή Εργασία</t>
  </si>
  <si>
    <t>Ανάπτυξη και Σχεδίαση Κινητών (Mobile) Εφαρμογών</t>
  </si>
  <si>
    <t>Π. Μπεσμπέας</t>
  </si>
  <si>
    <t xml:space="preserve"> 3-5</t>
  </si>
  <si>
    <t>Νομισματική Θεωρία και Πολιτική</t>
  </si>
  <si>
    <t>Ι. Δενδραμής</t>
  </si>
  <si>
    <t>Φορολογία Εισοδήματος Φυσικών και Νομικών Προσώπων</t>
  </si>
  <si>
    <t>Σ. Βερροιοπούλου</t>
  </si>
  <si>
    <t>Ε. Κασοτάκη</t>
  </si>
  <si>
    <t>ELOI 1</t>
  </si>
  <si>
    <t>Τεχνολογία Πολυμέσων</t>
  </si>
  <si>
    <t>Η. Καπουτσής</t>
  </si>
  <si>
    <t>Δημόσια Οικονομική Ι (Α-Λ)</t>
  </si>
  <si>
    <t>Δημόσια Οικονομική Ι (Μ-Ω)</t>
  </si>
  <si>
    <t>Ν. Τοπάλογλου</t>
  </si>
  <si>
    <t>Διαχείριση Χαρτοφυλακίου</t>
  </si>
  <si>
    <t>Εφαρμοσμένη Μηχανική Μάθηση</t>
  </si>
  <si>
    <t>Λογική</t>
  </si>
  <si>
    <t>Ε. Φουστούκου</t>
  </si>
  <si>
    <t>Γ. Ξυλωμένος</t>
  </si>
  <si>
    <t>Δ.Μανωλόπουλος</t>
  </si>
  <si>
    <t>Ποσοτικές Μέθοδοι ΙΙ (Μ-Ω)</t>
  </si>
  <si>
    <t>Ποσοτικές Μέθοδοι ΙΙ (Α-Λ)</t>
  </si>
  <si>
    <t>Ε. Ζαχαριάδης</t>
  </si>
  <si>
    <t/>
  </si>
  <si>
    <t>Τ106</t>
  </si>
  <si>
    <t>Ι. Θάνος</t>
  </si>
  <si>
    <t>Ι. Βεργινάδης</t>
  </si>
  <si>
    <t>Ι. Δεληγιάννη</t>
  </si>
  <si>
    <t>Οικονομικά της Πολιτικής Ανταγωνισμού</t>
  </si>
  <si>
    <t>Χ. Μήλλιου</t>
  </si>
  <si>
    <t>Μέθοδοι Μπεϋζιανής Συμπερασματολογίας</t>
  </si>
  <si>
    <t>Σ. Δημητριάδης</t>
  </si>
  <si>
    <t>Π. Παπασταμούλης</t>
  </si>
  <si>
    <t>Σ. Σπύρου</t>
  </si>
  <si>
    <t>Κ. Χαλέβας</t>
  </si>
  <si>
    <t>Θ. Μπράτης</t>
  </si>
  <si>
    <t>-</t>
  </si>
  <si>
    <t>Υ3</t>
  </si>
  <si>
    <t>Οικονομική Γεωγραφία</t>
  </si>
  <si>
    <t>Π. Βαρθαλίτης</t>
  </si>
  <si>
    <t xml:space="preserve"> 9-11</t>
  </si>
  <si>
    <t xml:space="preserve"> 1-3</t>
  </si>
  <si>
    <t xml:space="preserve">Λογιστικά Πληροφοριακά Συστήματα μέσω διαδικτύου </t>
  </si>
  <si>
    <t>Δ. Τσουκνιδής</t>
  </si>
  <si>
    <t>Σ. Καρατζήμας</t>
  </si>
  <si>
    <t xml:space="preserve"> 5-7</t>
  </si>
  <si>
    <t>Εισαγωγή στην Οικονομική Ανάλυση Ι</t>
  </si>
  <si>
    <t>Α. Γκυπάλη</t>
  </si>
  <si>
    <t>Γ. Καλλιαμπέτσος</t>
  </si>
  <si>
    <t>Θ. Λάππας</t>
  </si>
  <si>
    <t>Εισαγωγή στον Προγραμματισμό Υπολογιστών (PYTHON)</t>
  </si>
  <si>
    <t xml:space="preserve">Β. Ζαφείρης </t>
  </si>
  <si>
    <t>11-12</t>
  </si>
  <si>
    <t>ΗΥ3</t>
  </si>
  <si>
    <t>12-1</t>
  </si>
  <si>
    <t>Διοίκηση Καινοτομίας</t>
  </si>
  <si>
    <t>Π. Τσιαμυρτζής</t>
  </si>
  <si>
    <t>Β. Σαραντίδης</t>
  </si>
  <si>
    <t>Η Λογιστική των Επιχειρηματικών Συνενώσεων</t>
  </si>
  <si>
    <t>Φορολογία Εισοδήματος Φυσικών Προσώπων</t>
  </si>
  <si>
    <t>Διοίκηση Έργων και Προγραμμάτων (Α-Λ)</t>
  </si>
  <si>
    <t>Διοίκηση Έργων και Προγραμμάτων (Μ-Ω)</t>
  </si>
  <si>
    <t>Δ. Ζήσης</t>
  </si>
  <si>
    <t>ΗΥ1 &amp; ΗΥ2</t>
  </si>
  <si>
    <t>ΘΑ ΑΝΑΚΟΙΝΩΘΕΙ</t>
  </si>
  <si>
    <t>Ε. Χατζοπούλου</t>
  </si>
  <si>
    <t>Γενικά Μαθηματικά για τη Διοίκηση των Επιχειρήσεων (Α-Λ)</t>
  </si>
  <si>
    <t>Εισαγωγή στην Οργάνωση και Διοίκηση Επιχειρήσεων</t>
  </si>
  <si>
    <t>Α. Σάκκας</t>
  </si>
  <si>
    <t>Φόρος Προστιθέμενης Αξίας</t>
  </si>
  <si>
    <t>Υπολογιστική Χρηματοοικονομική ΙΙ</t>
  </si>
  <si>
    <t>Λ. Ρομπόλης</t>
  </si>
  <si>
    <t>Χρηματοοικονομική Ανάλυση και Αποτίμηση Επιχειρήσεων</t>
  </si>
  <si>
    <t>Α. Παπαδάκη</t>
  </si>
  <si>
    <t>Χρηματοοικονομική Τεχνολογία</t>
  </si>
  <si>
    <t>ΗΥ1</t>
  </si>
  <si>
    <t>Μ. Τογαντζή</t>
  </si>
  <si>
    <t>ΗΥ2</t>
  </si>
  <si>
    <t>Χ. Καλέργης</t>
  </si>
  <si>
    <t>Κ. Παπακωνσταντινοπούλου</t>
  </si>
  <si>
    <t>Γραφικά Υπολογιστών [6]</t>
  </si>
  <si>
    <t>Τεχνολογίες και Προγραμματισμός Εφαρμογών στον Ιστό [6]</t>
  </si>
  <si>
    <t>Τεχνολογία Πολυμέσων [5]</t>
  </si>
  <si>
    <t>Ψηφιακό Εκπαιδευτικό Υλικό</t>
  </si>
  <si>
    <t>Ι. Μαριάς</t>
  </si>
  <si>
    <t>Γραμμικά Μοντέλα (Επαν.)</t>
  </si>
  <si>
    <t>Σ. Βακερούδης</t>
  </si>
  <si>
    <t>Μέθοδοι Στατιστικής και Μηχανικής Μάθησης</t>
  </si>
  <si>
    <t>Γ. Ιωάννου</t>
  </si>
  <si>
    <r>
      <t>Συμπεριφορική Χρηματοοικονομική</t>
    </r>
    <r>
      <rPr>
        <b/>
        <sz val="8"/>
        <color theme="1"/>
        <rFont val="Calibri"/>
        <family val="2"/>
        <charset val="161"/>
        <scheme val="minor"/>
      </rPr>
      <t xml:space="preserve">
(Υποχρεωτικό μόνο για εισακτέους από 2012-2013 εώς και 2021-2022)</t>
    </r>
  </si>
  <si>
    <t>Ένα Μαθήματα από (εισακτέοι από ακαδ. έτος 2012-2013 μέχρι και 2021-2022):
Δύο Μαθήματα από:</t>
  </si>
  <si>
    <t>Ένα Μαθήματα (εισακτέοι από 2019-2020 και μετά):
Δύο Μαθήματα (εισακτέοι μέχρι και 2018-2019):</t>
  </si>
  <si>
    <r>
      <t>Εναλλακτικές Επενδύσεις</t>
    </r>
    <r>
      <rPr>
        <b/>
        <sz val="8"/>
        <color theme="1"/>
        <rFont val="Calibri"/>
        <family val="2"/>
        <charset val="161"/>
        <scheme val="minor"/>
      </rPr>
      <t xml:space="preserve">
(Υποχρεωτικό μόνο για εισακτέους από 2012-2013 εώς και 2021-2022)</t>
    </r>
  </si>
  <si>
    <t>Δύο Μαθήματα από (εισακτέοι από ακαδ. έτος 2012-2013 μέχρι και 2021-2022):
Τρία Μαθήματα από:</t>
  </si>
  <si>
    <t>Εισαγωγή στις Επιχειρήσεις (Α-Λ)</t>
  </si>
  <si>
    <t>Εισαγωγή στις Επιχειρήσεις (Μ-Ω)</t>
  </si>
  <si>
    <t>Α.-Ε. Γαλανάκη</t>
  </si>
  <si>
    <r>
      <t xml:space="preserve">Σεμινάριο Στατιστικής
</t>
    </r>
    <r>
      <rPr>
        <b/>
        <sz val="8"/>
        <color theme="1"/>
        <rFont val="Calibri"/>
        <family val="2"/>
        <charset val="161"/>
        <scheme val="minor"/>
      </rPr>
      <t>(Για τα σεμινάρια του Τμήματος θα παρακολουθείτε τις ανακοινώσεις)</t>
    </r>
  </si>
  <si>
    <t>Ν. Δεμίρης</t>
  </si>
  <si>
    <t>Κωδικός</t>
  </si>
  <si>
    <t>Τ107</t>
  </si>
  <si>
    <t>Ανάλυση Κοινωνικών Δικτύων</t>
  </si>
  <si>
    <r>
      <t xml:space="preserve">Αρχές Χρηματοοικονομικής Λογιστικής (Α-Λ)
</t>
    </r>
    <r>
      <rPr>
        <b/>
        <sz val="7"/>
        <color theme="1"/>
        <rFont val="Calibri"/>
        <family val="2"/>
        <charset val="161"/>
        <scheme val="minor"/>
      </rPr>
      <t>(Εισαγωγή στη Χρηματοοικονομική Λογιστική - Λογιστική Ι)</t>
    </r>
  </si>
  <si>
    <r>
      <t xml:space="preserve">Αρχές Χρηματοοικονομικής Λογιστικής (Μ-Ω)
</t>
    </r>
    <r>
      <rPr>
        <b/>
        <sz val="7"/>
        <color theme="1"/>
        <rFont val="Calibri"/>
        <family val="2"/>
        <charset val="161"/>
        <scheme val="minor"/>
      </rPr>
      <t>(Εισαγωγή στη Χρηματοοικονομική Λογιστική - Λογιστική Ι)</t>
    </r>
  </si>
  <si>
    <r>
      <t xml:space="preserve">Οικονομετρία (Α-Λ)
</t>
    </r>
    <r>
      <rPr>
        <b/>
        <sz val="7"/>
        <color theme="1"/>
        <rFont val="Calibri"/>
        <family val="2"/>
        <charset val="161"/>
        <scheme val="minor"/>
      </rPr>
      <t>(Ποσοτικές Μέθοδοι ΙΙΙ)</t>
    </r>
    <r>
      <rPr>
        <b/>
        <sz val="11"/>
        <color theme="1"/>
        <rFont val="Calibri"/>
        <family val="2"/>
        <charset val="161"/>
        <scheme val="minor"/>
      </rPr>
      <t xml:space="preserve"> </t>
    </r>
  </si>
  <si>
    <r>
      <t xml:space="preserve">Οικονομετρία (Μ-Ω)
</t>
    </r>
    <r>
      <rPr>
        <b/>
        <sz val="7"/>
        <color theme="1"/>
        <rFont val="Calibri"/>
        <family val="2"/>
        <charset val="161"/>
        <scheme val="minor"/>
      </rPr>
      <t>(Ποσοτικές Μέθοδοι ΙΙΙ)</t>
    </r>
    <r>
      <rPr>
        <b/>
        <sz val="11"/>
        <color theme="1"/>
        <rFont val="Calibri"/>
        <family val="2"/>
        <charset val="161"/>
        <scheme val="minor"/>
      </rPr>
      <t xml:space="preserve"> </t>
    </r>
  </si>
  <si>
    <r>
      <t xml:space="preserve">Μάνατζμεντ (Α-Λ)
</t>
    </r>
    <r>
      <rPr>
        <b/>
        <sz val="7"/>
        <color theme="1"/>
        <rFont val="Calibri"/>
        <family val="2"/>
        <charset val="161"/>
        <scheme val="minor"/>
      </rPr>
      <t>(Οργάνωση και Διοίκηση Επιχειρήσεων Ι)</t>
    </r>
  </si>
  <si>
    <r>
      <t xml:space="preserve">Μάνατζμεντ (Μ-Ω)
</t>
    </r>
    <r>
      <rPr>
        <b/>
        <sz val="7"/>
        <color theme="1"/>
        <rFont val="Calibri"/>
        <family val="2"/>
        <charset val="161"/>
        <scheme val="minor"/>
      </rPr>
      <t>(Οργάνωση και Διοίκηση Επιχειρήσεων Ι)</t>
    </r>
  </si>
  <si>
    <r>
      <t xml:space="preserve">Ρυθμίσεις Εμπορικών και Οικονομικών Συναλλαγών (Α-Λ) </t>
    </r>
    <r>
      <rPr>
        <b/>
        <sz val="7"/>
        <color theme="1"/>
        <rFont val="Calibri"/>
        <family val="2"/>
        <charset val="161"/>
        <scheme val="minor"/>
      </rPr>
      <t>(Εμπορικό Δίκαιο Ι)</t>
    </r>
  </si>
  <si>
    <r>
      <t xml:space="preserve">Ρυθμίσεις Εμπορικών και Οικονομικών Συναλλαγών (Μ-Ω) </t>
    </r>
    <r>
      <rPr>
        <b/>
        <sz val="7"/>
        <color theme="1"/>
        <rFont val="Calibri"/>
        <family val="2"/>
        <charset val="161"/>
        <scheme val="minor"/>
      </rPr>
      <t>(Εμπορικό Δίκαιο Ι)</t>
    </r>
  </si>
  <si>
    <r>
      <t xml:space="preserve">Πληροφοριακά Συστήματα για τη Διοίκηση των Επιχειρήσεων </t>
    </r>
    <r>
      <rPr>
        <b/>
        <sz val="7"/>
        <color theme="1"/>
        <rFont val="Calibri"/>
        <family val="2"/>
        <charset val="161"/>
        <scheme val="minor"/>
      </rPr>
      <t>(Πληροφοριακά Συστήματα)</t>
    </r>
  </si>
  <si>
    <r>
      <t xml:space="preserve">Οικονομετρία </t>
    </r>
    <r>
      <rPr>
        <b/>
        <sz val="7"/>
        <color theme="1"/>
        <rFont val="Calibri"/>
        <family val="2"/>
        <charset val="161"/>
        <scheme val="minor"/>
      </rPr>
      <t>(Ποσοτικές Μέθοδοι ΙΙΙ)</t>
    </r>
    <r>
      <rPr>
        <b/>
        <sz val="11"/>
        <color theme="1"/>
        <rFont val="Calibri"/>
        <family val="2"/>
        <charset val="161"/>
        <scheme val="minor"/>
      </rPr>
      <t xml:space="preserve"> </t>
    </r>
  </si>
  <si>
    <r>
      <t xml:space="preserve">Αρχές Χρηματοοικονομικής Λογιστικής (Α-Ι)
</t>
    </r>
    <r>
      <rPr>
        <b/>
        <sz val="7"/>
        <color theme="1"/>
        <rFont val="Calibri"/>
        <family val="2"/>
        <charset val="161"/>
        <scheme val="minor"/>
      </rPr>
      <t>(Εισαγωγή στη Χρηματοοικονομική Λογιστική - Λογιστική Ι)</t>
    </r>
  </si>
  <si>
    <r>
      <t xml:space="preserve">Αρχές Χρηματοοικονομικής Λογιστικής (Κ-Ο)
</t>
    </r>
    <r>
      <rPr>
        <b/>
        <sz val="7"/>
        <color theme="1"/>
        <rFont val="Calibri"/>
        <family val="2"/>
        <charset val="161"/>
        <scheme val="minor"/>
      </rPr>
      <t>(Εισαγωγή στη Χρηματοοικονομική Λογιστική - Λογιστική Ι)</t>
    </r>
  </si>
  <si>
    <r>
      <t xml:space="preserve">Αρχές Χρηματοοικονομικής Λογιστικής (Π-Ω)
</t>
    </r>
    <r>
      <rPr>
        <b/>
        <sz val="7"/>
        <color theme="1"/>
        <rFont val="Calibri"/>
        <family val="2"/>
        <charset val="161"/>
        <scheme val="minor"/>
      </rPr>
      <t>(Εισαγωγή στη Χρηματοοικονομική Λογιστική - Λογιστική Ι)</t>
    </r>
  </si>
  <si>
    <t>2135-1</t>
  </si>
  <si>
    <t>2137-1</t>
  </si>
  <si>
    <t>2139-1</t>
  </si>
  <si>
    <t>2395-1</t>
  </si>
  <si>
    <t>2393-1</t>
  </si>
  <si>
    <t>2391-1</t>
  </si>
  <si>
    <r>
      <t xml:space="preserve">Χρηματοδοτική Διοίκηση ΙΙ (Α-Λ)
</t>
    </r>
    <r>
      <rPr>
        <b/>
        <sz val="7"/>
        <color theme="1"/>
        <rFont val="Calibri"/>
        <family val="2"/>
        <charset val="161"/>
        <scheme val="minor"/>
      </rPr>
      <t>(Ειδικά Θέματα Χρηματοδοτικής Διοίκησης)</t>
    </r>
  </si>
  <si>
    <r>
      <t xml:space="preserve">Χρηματοδοτική Διοίκηση ΙΙ (Μ-Ω)
</t>
    </r>
    <r>
      <rPr>
        <b/>
        <sz val="7"/>
        <color theme="1"/>
        <rFont val="Calibri"/>
        <family val="2"/>
        <charset val="161"/>
        <scheme val="minor"/>
      </rPr>
      <t>(Ειδικά Θέματα Χρηματοδοτικής Διοίκησης)</t>
    </r>
  </si>
  <si>
    <r>
      <t xml:space="preserve">Υπολογιστική Νέφους και Τεχνολογίες Ιστού
</t>
    </r>
    <r>
      <rPr>
        <b/>
        <sz val="7"/>
        <color theme="1"/>
        <rFont val="Calibri"/>
        <family val="2"/>
        <charset val="161"/>
        <scheme val="minor"/>
      </rPr>
      <t>(Πληροφοριακά Συστήματα Διοίκησης)</t>
    </r>
  </si>
  <si>
    <r>
      <t xml:space="preserve">Θέματα Επιχειρησιακής Στρατηγικής
</t>
    </r>
    <r>
      <rPr>
        <b/>
        <sz val="7"/>
        <color theme="1"/>
        <rFont val="Calibri"/>
        <family val="2"/>
        <charset val="161"/>
        <scheme val="minor"/>
      </rPr>
      <t>(Θέματα Επιχειρησιακής Πολιτικής και Στρατηγικής)</t>
    </r>
  </si>
  <si>
    <r>
      <t xml:space="preserve">Επιχειρησιακή Αναλυτική και Τεχνολογίες Λήψης Αποφάσεων </t>
    </r>
    <r>
      <rPr>
        <b/>
        <sz val="7"/>
        <color theme="1"/>
        <rFont val="Calibri"/>
        <family val="2"/>
        <charset val="161"/>
        <scheme val="minor"/>
      </rPr>
      <t>(Συστήματα Στήριξης Αποφάσεων)</t>
    </r>
  </si>
  <si>
    <t>Ελεγκτική</t>
  </si>
  <si>
    <t>Αμφ.Γ</t>
  </si>
  <si>
    <t>Αμφ.Κιντής</t>
  </si>
  <si>
    <t>Α. Ροθώνη</t>
  </si>
  <si>
    <t>Ι. Μπίλιας</t>
  </si>
  <si>
    <t>Αμφ.Β</t>
  </si>
  <si>
    <t>Β. Πανούση</t>
  </si>
  <si>
    <t>Γ. Οικονομίδης</t>
  </si>
  <si>
    <t>Γ. Καρύδης</t>
  </si>
  <si>
    <t>Μ. Κατσίμη</t>
  </si>
  <si>
    <t xml:space="preserve">Τραπεζική </t>
  </si>
  <si>
    <t>Ι. Κοσπεντάρης</t>
  </si>
  <si>
    <t>Ε. Κυριακοπούλου</t>
  </si>
  <si>
    <t>Εφαρμογές Η/Υ</t>
  </si>
  <si>
    <t>Π. Σακελλάρης</t>
  </si>
  <si>
    <t>Αμφ.Α</t>
  </si>
  <si>
    <t>Ι. Πινόπουλος</t>
  </si>
  <si>
    <t>Κ. Καμινάκης</t>
  </si>
  <si>
    <t>Α. Σγουρίτσα</t>
  </si>
  <si>
    <t>Τεχνολογία Λογισμικού</t>
  </si>
  <si>
    <t>Ε. Γιακουμάκης</t>
  </si>
  <si>
    <t>Ν. Διαμαντίδης</t>
  </si>
  <si>
    <t>Ε. Μαρκάκης</t>
  </si>
  <si>
    <t>Θ. Σταφυλάκης</t>
  </si>
  <si>
    <t>Β. Ζαφείρης</t>
  </si>
  <si>
    <t>Πιθανότητες Ι</t>
  </si>
  <si>
    <t>Μαθηματικός Λογισμός Ι</t>
  </si>
  <si>
    <t>Σχεδιασμός και Ανάλυση Πειραμάτων</t>
  </si>
  <si>
    <t>Δ. Καρλής</t>
  </si>
  <si>
    <t>Χ. Σαριδάκης</t>
  </si>
  <si>
    <t>11-5</t>
  </si>
  <si>
    <t>Ζ. Θεοφανοπούλου</t>
  </si>
  <si>
    <t>Δ. Μπαμπουκάρδος</t>
  </si>
  <si>
    <t>Α. Ναλπαντίδη</t>
  </si>
  <si>
    <t>Λογιστική Χρηματοδοτικών Εργαλείων</t>
  </si>
  <si>
    <t>Χ. Καπέτης</t>
  </si>
  <si>
    <t>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t>
  </si>
  <si>
    <r>
      <rPr>
        <u/>
        <sz val="10"/>
        <color theme="1"/>
        <rFont val="Calibri"/>
        <family val="2"/>
        <charset val="161"/>
        <scheme val="minor"/>
      </rPr>
      <t>Σημείωση:</t>
    </r>
    <r>
      <rPr>
        <sz val="10"/>
        <color theme="1"/>
        <rFont val="Calibri"/>
        <family val="2"/>
        <charset val="161"/>
        <scheme val="minor"/>
      </rPr>
      <t xml:space="preserve">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και εξετάσεων των μαθημάτων αυτών έχουν τα Τμήματα τα οποία τα προσφέρουν.
</t>
    </r>
  </si>
  <si>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Την ευθύνη για τις ώρες διδασκαλίας και εξετάσεων των μαθημάτων αυτών έχουν τα Τμήματα τα οποία τα προσφέρουν.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</si>
  <si>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 Την ευθύνη για τις ώρες διδασκαλίας και εξετάσεων των μαθημάτων αυτών έχουν τα Τμήματα τα οποία τα προσφέρουν.</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</si>
  <si>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 Την ευθύνη για τις ώρες διδασκαλίας και εξετάσεων των μαθημάτων αυτών έχουν τα Τμήματα τα οποία τα προσφέρουν.</t>
  </si>
  <si>
    <t>Γενικά Μαθηματικά για τη Διοίκηση των Επιχειρήσεων (Μ-Ω)</t>
  </si>
  <si>
    <t xml:space="preserve"> 11-1</t>
  </si>
  <si>
    <t>Σ. Σπηλιόπουλος</t>
  </si>
  <si>
    <t>ΦΡΟΝΤΙΣΤΗΡΙΑ - ΕΡΓΑΣΤΗΡΙΑ</t>
  </si>
  <si>
    <t>Λήψη Επιχειρηματικών Αποφάσεων (Α-Λ)</t>
  </si>
  <si>
    <t>Λήψη Επιχειρηματικών Αποφάσεων (Μ-Ω)</t>
  </si>
  <si>
    <t>Δ. Κουλουμπού</t>
  </si>
  <si>
    <t>Εφαρμοσμένα Μαθηματικά στη Λογιστική και Χρηματοοικονομική</t>
  </si>
  <si>
    <t>Εφαρμοσμένη Πληροφορική (Α-Ω)</t>
  </si>
  <si>
    <t>Γλώσσες Προγραμματισμού (Α-Ω)</t>
  </si>
  <si>
    <t>Γλώσσες Προγραμματισμού (Α-Λ)</t>
  </si>
  <si>
    <t>Γλώσσες Προγραμματισμού (Μ-Ω)</t>
  </si>
  <si>
    <t>Οικονομικά Κοινωνικών Πολιτικών Ε.Ε.</t>
  </si>
  <si>
    <t>Α. Στρατοπούλου</t>
  </si>
  <si>
    <t>Γαλλική Γλώσσα ΙΙΙ – Ενδιάμεσα Επιχειρησιακά Γαλλικά Μέρος Α’</t>
  </si>
  <si>
    <t>Ε. Βασιλικός</t>
  </si>
  <si>
    <t>Σ. Παναγιωτίδης</t>
  </si>
  <si>
    <t>Σ. Λουνής</t>
  </si>
  <si>
    <t>Ι. Ταλάντη</t>
  </si>
  <si>
    <t>Ν. Φίλιπς</t>
  </si>
  <si>
    <t>Ε. Παυλάκης</t>
  </si>
  <si>
    <t>Ε. Κωσταρά</t>
  </si>
  <si>
    <t>Βιομηχανική Οργάνωση</t>
  </si>
  <si>
    <t>Αμφ. Β</t>
  </si>
  <si>
    <t>Αμφ.B</t>
  </si>
  <si>
    <t>Μηχανική Μάθηση</t>
  </si>
  <si>
    <t>Ε. Ιωαννίδης</t>
  </si>
  <si>
    <t>Χ. Παυλόπουλος</t>
  </si>
  <si>
    <t>ΔΕΟΣ (ΘΑ ΑΝΑΚΟΙΝΩΘΕΙ)</t>
  </si>
  <si>
    <t>Ι. Κλαδάς</t>
  </si>
  <si>
    <t>Φ. Στρουμπάκου</t>
  </si>
  <si>
    <t>Ε.Θ.Σ.Π.: Μεθοδολογικά Εργαλεία της Μηχανικής Μάθησης</t>
  </si>
  <si>
    <t>Θ. Γαλάνης</t>
  </si>
  <si>
    <t>Θεωρία Παιγνίων και Εφαρμογές</t>
  </si>
  <si>
    <t>Λ. Πεχλιβάνος</t>
  </si>
  <si>
    <t>Οικονομικά του Περιβάλλοντος</t>
  </si>
  <si>
    <t>Φ. Κουντούρη</t>
  </si>
  <si>
    <t>Εξωτερικές Σχέσεις της Ε.Ε.</t>
  </si>
  <si>
    <t>Διπλωματικό Σύστημα της Ε.Ε.</t>
  </si>
  <si>
    <t>Δ. Μπουραντώνης</t>
  </si>
  <si>
    <t>Β. Ταγκαλάκη</t>
  </si>
  <si>
    <t>Σ. Κοέν</t>
  </si>
  <si>
    <t>Χρηματοοικονομική Λογιστική Ι (Α-Λ)</t>
  </si>
  <si>
    <t>Χρηματοοικονομική Λογιστική Ι (Μ-Ω)</t>
  </si>
  <si>
    <t>Σ. Μπεκίρος</t>
  </si>
  <si>
    <t>Κ. Δράκος</t>
  </si>
  <si>
    <t>Κ. Γεωργίου</t>
  </si>
  <si>
    <t>Κ. Καραντινού</t>
  </si>
  <si>
    <t>ΕΡΓΑΣΤΗΡΙΑ</t>
  </si>
  <si>
    <t>Υπολογιστικά Μαθηματικά (Α-Λ)</t>
  </si>
  <si>
    <t>Υπολογιστικά Μαθηματικά (Μ-Ω)</t>
  </si>
  <si>
    <t>Υπολογιστικά Μαθηματικά (Α-Ω)</t>
  </si>
  <si>
    <t>Ι. Κουτσόπουλος</t>
  </si>
  <si>
    <t>Β. Σύρης</t>
  </si>
  <si>
    <t>Κ. Γάτσιος</t>
  </si>
  <si>
    <t>Τ. Αθανασίου (1ο μέρος)</t>
  </si>
  <si>
    <t>Φ. Αντωνίου (2ο μέρος)</t>
  </si>
  <si>
    <t xml:space="preserve">Βιομηχανική Οργάνωση </t>
  </si>
  <si>
    <t>Οικονομετρία Ι - Εργαστήριο</t>
  </si>
  <si>
    <t>Οικονομετρία Ι - Φροντιστήριο</t>
  </si>
  <si>
    <t>Θεωρία Παιγνίων και Αβεβαιότητας</t>
  </si>
  <si>
    <t>ELOI 2</t>
  </si>
  <si>
    <t>Γ. Λεκάκος</t>
  </si>
  <si>
    <t>ΔΕΝ ΘΑ ΠΡΟΣΦΕΡΘΟΥΝ ΤΟ ΑΚΑΔ. ΕΤΟΣ 2024-25</t>
  </si>
  <si>
    <t>Θ. Τροκάνας</t>
  </si>
  <si>
    <t>Εργαστήριο Α-Λ</t>
  </si>
  <si>
    <t>Εργαστήριο Μ-Ω</t>
  </si>
  <si>
    <t>CSLab 1</t>
  </si>
  <si>
    <t>CSLab 2</t>
  </si>
  <si>
    <t>Θ.-Ε. Παπαδάκης</t>
  </si>
  <si>
    <t>ΜΑΘΗΜΑΤΑ ΕΠΙΛΟΓΗΣ ΠΥΡΗΝΑ</t>
  </si>
  <si>
    <t>Ασύρματα Δίκτυα και Κινητές Επικοινωνίες [5]</t>
  </si>
  <si>
    <t>Ασφάλεια Δικτύων [5, 8]</t>
  </si>
  <si>
    <t>Ειδικά Θέματα Αλγορίθμων [2, 4]</t>
  </si>
  <si>
    <t>Εφαρμοσμένες Πιθανότητες και Πιθανοτικοί Αλγόριθμοι [2, 3, 4]</t>
  </si>
  <si>
    <t>Μεταγλωττιστές [5, 6]</t>
  </si>
  <si>
    <t>Μηχανική Μάθηση [1, 7, 8]</t>
  </si>
  <si>
    <r>
      <t xml:space="preserve">Αναφορές Βιώσιμης Ανάπτυξης και Λοιπές μη Χρηματοοικονομικές Αναφορές
</t>
    </r>
    <r>
      <rPr>
        <sz val="9"/>
        <color theme="1"/>
        <rFont val="Calibri"/>
        <family val="2"/>
        <charset val="161"/>
        <scheme val="minor"/>
      </rPr>
      <t>(</t>
    </r>
    <r>
      <rPr>
        <b/>
        <u/>
        <sz val="9"/>
        <color rgb="FFFF0000"/>
        <rFont val="Calibri"/>
        <family val="2"/>
        <charset val="161"/>
        <scheme val="minor"/>
      </rPr>
      <t>μόνο</t>
    </r>
    <r>
      <rPr>
        <sz val="9"/>
        <color theme="1"/>
        <rFont val="Calibri"/>
        <family val="2"/>
        <charset val="161"/>
        <scheme val="minor"/>
      </rPr>
      <t xml:space="preserve"> για εισαχθέντες από το ακαδ. έτος 2022-2023)</t>
    </r>
  </si>
  <si>
    <r>
      <t xml:space="preserve">Ψυχολογία
</t>
    </r>
    <r>
      <rPr>
        <sz val="9"/>
        <color theme="1"/>
        <rFont val="Calibri"/>
        <family val="2"/>
        <charset val="161"/>
        <scheme val="minor"/>
      </rPr>
      <t xml:space="preserve">(υποχρεωτικό </t>
    </r>
    <r>
      <rPr>
        <b/>
        <u/>
        <sz val="9"/>
        <color rgb="FFFF0000"/>
        <rFont val="Calibri"/>
        <family val="2"/>
        <charset val="161"/>
        <scheme val="minor"/>
      </rPr>
      <t>μόνο</t>
    </r>
    <r>
      <rPr>
        <sz val="9"/>
        <color theme="1"/>
        <rFont val="Calibri"/>
        <family val="2"/>
        <charset val="161"/>
        <scheme val="minor"/>
      </rPr>
      <t xml:space="preserve"> για εισαχθέντες από το ακαδ. έτος 2022-2023)</t>
    </r>
  </si>
  <si>
    <t>Ζ. Σαγρή</t>
  </si>
  <si>
    <t>Μ. Νικολοόυζος</t>
  </si>
  <si>
    <t>Αθήνα, 6/9/2024</t>
  </si>
  <si>
    <t>Α. Πουλούδη</t>
  </si>
  <si>
    <t>Ε. Τσώνη</t>
  </si>
  <si>
    <t>Δ. Μακρής</t>
  </si>
  <si>
    <t>Δ. Πουρναράκης</t>
  </si>
  <si>
    <t>Μ. Φραγκούλης</t>
  </si>
  <si>
    <t>9-3</t>
  </si>
  <si>
    <t>CSLab 1 &amp; 2</t>
  </si>
  <si>
    <t>Α. Κεφάλα</t>
  </si>
  <si>
    <t>3-9</t>
  </si>
  <si>
    <t>Ολοκληρωμένες Επικοινωνίες Μάρκετινγκ</t>
  </si>
  <si>
    <t>Ι. Βλάχος</t>
  </si>
  <si>
    <t>Α. Δρακόπουλος</t>
  </si>
  <si>
    <r>
      <t xml:space="preserve">Πρακτική Άσκηση
</t>
    </r>
    <r>
      <rPr>
        <b/>
        <sz val="9"/>
        <color theme="1"/>
        <rFont val="Calibri"/>
        <family val="2"/>
        <charset val="161"/>
        <scheme val="minor"/>
      </rPr>
      <t>(κατόπιν ανακοίνωσης)</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</si>
</sst>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61"/>
      <scheme val="minor"/>
    </font>
    <font>
      <u/>
      <sz val="11"/>
      <color theme="10"/>
      <name val="Calibri"/>
      <family val="2"/>
      <charset val="161"/>
      <scheme val="minor"/>
    </font>
    <font>
      <sz val="10"/>
      <color theme="1"/>
      <name val="Calibri"/>
      <family val="2"/>
      <charset val="161"/>
      <scheme val="minor"/>
    </font>
    <font>
      <sz val="9"/>
      <color theme="1"/>
      <name val="Calibri"/>
      <family val="2"/>
      <charset val="161"/>
      <scheme val="minor"/>
    </font>
    <font>
      <b/>
      <sz val="10"/>
      <color theme="1"/>
      <name val="Calibri"/>
      <family val="2"/>
      <charset val="161"/>
      <scheme val="minor"/>
    </font>
    <font>
      <b/>
      <sz val="11"/>
      <color theme="0"/>
      <name val="Calibri"/>
      <family val="2"/>
      <charset val="161"/>
      <scheme val="minor"/>
    </font>
    <font>
      <b/>
      <sz val="11"/>
      <color theme="1"/>
      <name val="Calibri"/>
      <family val="2"/>
      <charset val="161"/>
      <scheme val="minor"/>
    </font>
    <font>
      <b/>
      <sz val="9"/>
      <color theme="1"/>
      <name val="Calibri"/>
      <family val="2"/>
      <charset val="161"/>
      <scheme val="minor"/>
    </font>
    <font>
      <b/>
      <sz val="10"/>
      <color theme="0"/>
      <name val="Calibri"/>
      <family val="2"/>
      <charset val="161"/>
      <scheme val="minor"/>
    </font>
    <font>
      <b/>
      <sz val="11"/>
      <name val="Calibri"/>
      <family val="2"/>
      <charset val="161"/>
      <scheme val="minor"/>
    </font>
    <font>
      <sz val="10"/>
      <name val="Calibri"/>
      <family val="2"/>
      <charset val="161"/>
      <scheme val="minor"/>
    </font>
    <font>
      <sz val="10"/>
      <color rgb="FFFF0000"/>
      <name val="Calibri"/>
      <family val="2"/>
      <charset val="161"/>
      <scheme val="minor"/>
    </font>
    <font>
      <sz val="8"/>
      <color theme="1"/>
      <name val="Calibri"/>
      <family val="2"/>
      <charset val="161"/>
      <scheme val="minor"/>
    </font>
    <font>
      <b/>
      <sz val="8"/>
      <color theme="1"/>
      <name val="Calibri"/>
      <family val="2"/>
      <charset val="161"/>
      <scheme val="minor"/>
    </font>
    <font>
      <sz val="7"/>
      <color theme="1"/>
      <name val="Calibri"/>
      <family val="2"/>
      <charset val="161"/>
      <scheme val="minor"/>
    </font>
    <font>
      <b/>
      <sz val="7"/>
      <color theme="1"/>
      <name val="Calibri"/>
      <family val="2"/>
      <charset val="161"/>
      <scheme val="minor"/>
    </font>
    <font>
      <u/>
      <sz val="9"/>
      <color theme="10"/>
      <name val="Calibri"/>
      <family val="2"/>
      <charset val="161"/>
      <scheme val="minor"/>
    </font>
    <font>
      <u/>
      <sz val="10"/>
      <color theme="1"/>
      <name val="Calibri"/>
      <family val="2"/>
      <charset val="161"/>
      <scheme val="minor"/>
    </font>
    <font>
      <b/>
      <sz val="11"/>
      <color rgb="FFFF0000"/>
      <name val="Calibri"/>
      <family val="2"/>
      <charset val="161"/>
      <scheme val="minor"/>
    </font>
    <font>
      <sz val="11"/>
      <name val="Calibri"/>
      <family val="2"/>
      <charset val="161"/>
      <scheme val="minor"/>
    </font>
    <font>
      <b/>
      <sz val="9"/>
      <color theme="0"/>
      <name val="Calibri"/>
      <family val="2"/>
      <charset val="161"/>
      <scheme val="minor"/>
    </font>
    <font>
      <b/>
      <sz val="9"/>
      <name val="Calibri"/>
      <family val="2"/>
      <charset val="161"/>
      <scheme val="minor"/>
    </font>
    <font>
      <b/>
      <u/>
      <sz val="9"/>
      <color rgb="FFFF0000"/>
      <name val="Calibri"/>
      <family val="2"/>
      <charset val="161"/>
      <scheme val="minor"/>
    </font>
  </fonts>
  <fills count="13">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s>
  <borders count="4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style="thin">
        <color auto="1"/>
      </left>
      <right/>
      <top style="thin">
        <color auto="1"/>
      </top>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bottom style="double">
        <color indexed="64"/>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right/>
      <top style="thin">
        <color auto="1"/>
      </top>
      <bottom/>
      <diagonal/>
    </border>
    <border>
      <left/>
      <right/>
      <top/>
      <bottom style="double">
        <color auto="1"/>
      </bottom>
      <diagonal/>
    </border>
    <border>
      <left style="double">
        <color auto="1"/>
      </left>
      <right/>
      <top style="thin">
        <color auto="1"/>
      </top>
      <bottom/>
      <diagonal/>
    </border>
    <border>
      <left style="double">
        <color auto="1"/>
      </left>
      <right/>
      <top/>
      <bottom/>
      <diagonal/>
    </border>
    <border>
      <left style="thin">
        <color auto="1"/>
      </left>
      <right/>
      <top/>
      <bottom style="thin">
        <color auto="1"/>
      </bottom>
      <diagonal/>
    </border>
    <border>
      <left style="thin">
        <color auto="1"/>
      </left>
      <right/>
      <top/>
      <bottom/>
      <diagonal/>
    </border>
  </borders>
  <cellStyleXfs count="2">
    <xf numFmtId="0" fontId="0" fillId="0" borderId="0"/>
    <xf numFmtId="0" fontId="1" fillId="0" borderId="0" applyNumberFormat="0" applyFill="0" applyBorder="0" applyAlignment="0" applyProtection="0"/>
  </cellStyleXfs>
  <cellXfs count="278">
    <xf numFmtId="0" fontId="0" fillId="0" borderId="0" xfId="0"/>
    <xf numFmtId="0" fontId="5" fillId="6" borderId="0" xfId="0" applyFont="1" applyFill="1"/>
    <xf numFmtId="49" fontId="0" fillId="6" borderId="0" xfId="0" applyNumberFormat="1" applyFont="1" applyFill="1"/>
    <xf numFmtId="0" fontId="0" fillId="6" borderId="0" xfId="0" applyFont="1" applyFill="1"/>
    <xf numFmtId="0" fontId="0" fillId="0" borderId="0" xfId="0" applyFont="1"/>
    <xf numFmtId="49" fontId="0" fillId="0" borderId="0" xfId="0" applyNumberFormat="1" applyFont="1"/>
    <xf numFmtId="0" fontId="6" fillId="0" borderId="0" xfId="0" applyFont="1" applyAlignment="1">
      <alignment horizontal="right"/>
    </xf>
    <xf numFmtId="0" fontId="8" fillId="4" borderId="1"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1" fillId="0" borderId="0" xfId="1" applyFont="1"/>
    <xf numFmtId="49" fontId="2" fillId="0" borderId="8" xfId="0" applyNumberFormat="1" applyFont="1" applyBorder="1" applyAlignment="1">
      <alignment horizontal="center" vertical="top"/>
    </xf>
    <xf numFmtId="0" fontId="6" fillId="0" borderId="9" xfId="0" applyFont="1" applyBorder="1"/>
    <xf numFmtId="49" fontId="2" fillId="0" borderId="5" xfId="0" applyNumberFormat="1" applyFont="1" applyBorder="1" applyAlignment="1">
      <alignment horizontal="center" vertical="top"/>
    </xf>
    <xf numFmtId="0" fontId="6" fillId="0" borderId="6" xfId="0" applyFont="1" applyBorder="1"/>
    <xf numFmtId="0" fontId="6" fillId="0" borderId="9" xfId="0" quotePrefix="1" applyFont="1" applyFill="1" applyBorder="1"/>
    <xf numFmtId="49" fontId="2" fillId="0" borderId="5" xfId="0" applyNumberFormat="1" applyFont="1" applyFill="1" applyBorder="1" applyAlignment="1">
      <alignment horizontal="center" vertical="top"/>
    </xf>
    <xf numFmtId="49" fontId="2" fillId="0" borderId="13" xfId="0" applyNumberFormat="1" applyFont="1" applyBorder="1" applyAlignment="1">
      <alignment horizontal="center" vertical="top"/>
    </xf>
    <xf numFmtId="49" fontId="2" fillId="0" borderId="13" xfId="0" applyNumberFormat="1" applyFont="1" applyFill="1" applyBorder="1" applyAlignment="1">
      <alignment horizontal="center" vertical="top"/>
    </xf>
    <xf numFmtId="0" fontId="6" fillId="0" borderId="15" xfId="0" applyFont="1" applyFill="1" applyBorder="1"/>
    <xf numFmtId="0" fontId="6" fillId="0" borderId="6" xfId="0" applyFont="1" applyFill="1" applyBorder="1"/>
    <xf numFmtId="0" fontId="2" fillId="0" borderId="8" xfId="0" applyNumberFormat="1" applyFont="1" applyBorder="1" applyAlignment="1">
      <alignment horizontal="center" vertical="top"/>
    </xf>
    <xf numFmtId="0" fontId="2" fillId="0" borderId="13" xfId="0" applyNumberFormat="1" applyFont="1" applyBorder="1" applyAlignment="1">
      <alignment horizontal="center" vertical="top"/>
    </xf>
    <xf numFmtId="0" fontId="6" fillId="0" borderId="9" xfId="0" applyFont="1" applyFill="1" applyBorder="1"/>
    <xf numFmtId="49" fontId="2" fillId="0" borderId="8" xfId="0" applyNumberFormat="1" applyFont="1" applyFill="1" applyBorder="1" applyAlignment="1">
      <alignment horizontal="center" vertical="top"/>
    </xf>
    <xf numFmtId="49" fontId="2" fillId="0" borderId="11" xfId="0" applyNumberFormat="1" applyFont="1" applyFill="1" applyBorder="1" applyAlignment="1">
      <alignment horizontal="center" vertical="top"/>
    </xf>
    <xf numFmtId="0" fontId="6" fillId="0" borderId="12" xfId="0" applyFont="1" applyFill="1" applyBorder="1"/>
    <xf numFmtId="49" fontId="2" fillId="0" borderId="5" xfId="0" applyNumberFormat="1" applyFont="1" applyBorder="1" applyAlignment="1">
      <alignment horizontal="center" vertical="top" wrapText="1"/>
    </xf>
    <xf numFmtId="49" fontId="2" fillId="0" borderId="11" xfId="0" applyNumberFormat="1" applyFont="1" applyBorder="1" applyAlignment="1">
      <alignment horizontal="center" vertical="top"/>
    </xf>
    <xf numFmtId="0" fontId="6" fillId="0" borderId="15" xfId="0" applyFont="1" applyBorder="1"/>
    <xf numFmtId="0" fontId="6" fillId="0" borderId="12" xfId="0" applyFont="1" applyBorder="1"/>
    <xf numFmtId="0" fontId="2" fillId="0" borderId="5" xfId="0" applyNumberFormat="1" applyFont="1" applyBorder="1" applyAlignment="1">
      <alignment horizontal="center" vertical="top"/>
    </xf>
    <xf numFmtId="0" fontId="2" fillId="0" borderId="11" xfId="0" applyNumberFormat="1" applyFont="1" applyBorder="1" applyAlignment="1">
      <alignment horizontal="center" vertical="top"/>
    </xf>
    <xf numFmtId="0" fontId="1" fillId="0" borderId="0" xfId="1" applyFont="1" applyAlignment="1">
      <alignment horizontal="center"/>
    </xf>
    <xf numFmtId="49" fontId="0" fillId="0" borderId="0" xfId="0" applyNumberFormat="1" applyFont="1" applyFill="1"/>
    <xf numFmtId="16" fontId="2" fillId="0" borderId="8" xfId="0" applyNumberFormat="1" applyFont="1" applyBorder="1" applyAlignment="1">
      <alignment horizontal="center" vertical="top"/>
    </xf>
    <xf numFmtId="1" fontId="2" fillId="0" borderId="8" xfId="0" applyNumberFormat="1" applyFont="1" applyBorder="1" applyAlignment="1">
      <alignment horizontal="center" vertical="top"/>
    </xf>
    <xf numFmtId="49" fontId="6" fillId="0" borderId="9" xfId="0" applyNumberFormat="1" applyFont="1" applyFill="1" applyBorder="1"/>
    <xf numFmtId="49" fontId="6" fillId="0" borderId="6" xfId="0" applyNumberFormat="1" applyFont="1" applyFill="1" applyBorder="1"/>
    <xf numFmtId="49" fontId="6" fillId="0" borderId="9" xfId="0" applyNumberFormat="1" applyFont="1" applyBorder="1"/>
    <xf numFmtId="49" fontId="6" fillId="0" borderId="6" xfId="0" applyNumberFormat="1" applyFont="1" applyBorder="1"/>
    <xf numFmtId="0" fontId="6" fillId="0" borderId="9" xfId="0" applyNumberFormat="1" applyFont="1" applyBorder="1"/>
    <xf numFmtId="0" fontId="6" fillId="0" borderId="6" xfId="0" applyNumberFormat="1" applyFont="1" applyBorder="1"/>
    <xf numFmtId="0" fontId="6" fillId="0" borderId="9" xfId="0" applyNumberFormat="1" applyFont="1" applyFill="1" applyBorder="1"/>
    <xf numFmtId="0" fontId="6" fillId="0" borderId="7" xfId="0" applyFont="1" applyBorder="1" applyAlignment="1">
      <alignment vertical="top" wrapText="1"/>
    </xf>
    <xf numFmtId="0" fontId="6" fillId="0" borderId="14" xfId="0" applyFont="1" applyBorder="1" applyAlignment="1">
      <alignment vertical="top" wrapText="1"/>
    </xf>
    <xf numFmtId="0" fontId="6" fillId="0" borderId="15" xfId="0" quotePrefix="1" applyFont="1" applyFill="1" applyBorder="1"/>
    <xf numFmtId="0" fontId="6" fillId="0" borderId="4" xfId="0" applyFont="1" applyBorder="1" applyAlignment="1">
      <alignment vertical="top" wrapText="1"/>
    </xf>
    <xf numFmtId="0" fontId="9" fillId="7" borderId="0" xfId="0" applyFont="1" applyFill="1"/>
    <xf numFmtId="49" fontId="0" fillId="7" borderId="0" xfId="0" applyNumberFormat="1" applyFont="1" applyFill="1"/>
    <xf numFmtId="0" fontId="0" fillId="7" borderId="0" xfId="0" applyFont="1" applyFill="1"/>
    <xf numFmtId="0" fontId="6" fillId="0" borderId="10" xfId="0" applyFont="1" applyBorder="1" applyAlignment="1">
      <alignment vertical="top" wrapText="1"/>
    </xf>
    <xf numFmtId="49" fontId="10" fillId="0" borderId="8" xfId="0" applyNumberFormat="1" applyFont="1" applyBorder="1" applyAlignment="1">
      <alignment horizontal="center" vertical="top"/>
    </xf>
    <xf numFmtId="49" fontId="10" fillId="0" borderId="13" xfId="0" applyNumberFormat="1" applyFont="1" applyBorder="1" applyAlignment="1">
      <alignment horizontal="center" vertical="top"/>
    </xf>
    <xf numFmtId="0" fontId="0" fillId="0" borderId="0" xfId="0" applyFont="1" applyAlignment="1">
      <alignment horizontal="left" vertical="center" indent="5"/>
    </xf>
    <xf numFmtId="0" fontId="2" fillId="0" borderId="11" xfId="0" applyNumberFormat="1" applyFont="1" applyFill="1" applyBorder="1" applyAlignment="1">
      <alignment horizontal="center" vertical="top"/>
    </xf>
    <xf numFmtId="0" fontId="6" fillId="0" borderId="15" xfId="0" applyFont="1" applyBorder="1" applyAlignment="1">
      <alignment vertical="top"/>
    </xf>
    <xf numFmtId="0" fontId="6" fillId="0" borderId="6" xfId="0" applyFont="1" applyBorder="1" applyAlignment="1">
      <alignment vertical="top"/>
    </xf>
    <xf numFmtId="0" fontId="2" fillId="0" borderId="5" xfId="0" applyNumberFormat="1" applyFont="1" applyFill="1" applyBorder="1" applyAlignment="1">
      <alignment horizontal="center" vertical="top"/>
    </xf>
    <xf numFmtId="0" fontId="2" fillId="0" borderId="13" xfId="0" applyNumberFormat="1" applyFont="1" applyFill="1" applyBorder="1" applyAlignment="1">
      <alignment horizontal="center" vertical="top"/>
    </xf>
    <xf numFmtId="0" fontId="6" fillId="0" borderId="0" xfId="0" applyFont="1"/>
    <xf numFmtId="0" fontId="6" fillId="0" borderId="15" xfId="0" applyNumberFormat="1" applyFont="1" applyBorder="1"/>
    <xf numFmtId="0" fontId="6" fillId="0" borderId="12" xfId="0" applyNumberFormat="1" applyFont="1" applyBorder="1"/>
    <xf numFmtId="0" fontId="6" fillId="0" borderId="15" xfId="0" applyNumberFormat="1" applyFont="1" applyBorder="1" applyAlignment="1">
      <alignment vertical="top"/>
    </xf>
    <xf numFmtId="0" fontId="2" fillId="0" borderId="8" xfId="0" applyNumberFormat="1" applyFont="1" applyFill="1" applyBorder="1" applyAlignment="1">
      <alignment horizontal="center" vertical="top"/>
    </xf>
    <xf numFmtId="0" fontId="6" fillId="0" borderId="15" xfId="0" applyNumberFormat="1" applyFont="1" applyFill="1" applyBorder="1"/>
    <xf numFmtId="0" fontId="10" fillId="0" borderId="5" xfId="0" applyNumberFormat="1" applyFont="1" applyBorder="1" applyAlignment="1">
      <alignment horizontal="center" vertical="top"/>
    </xf>
    <xf numFmtId="0" fontId="10" fillId="0" borderId="5" xfId="0" applyNumberFormat="1" applyFont="1" applyFill="1" applyBorder="1" applyAlignment="1">
      <alignment horizontal="center" vertical="top"/>
    </xf>
    <xf numFmtId="0" fontId="6" fillId="0" borderId="6" xfId="0" applyNumberFormat="1" applyFont="1" applyFill="1" applyBorder="1"/>
    <xf numFmtId="1" fontId="2" fillId="0" borderId="8" xfId="0" applyNumberFormat="1" applyFont="1" applyFill="1" applyBorder="1" applyAlignment="1">
      <alignment horizontal="center" vertical="top"/>
    </xf>
    <xf numFmtId="16" fontId="2" fillId="0" borderId="13" xfId="0" applyNumberFormat="1" applyFont="1" applyBorder="1" applyAlignment="1">
      <alignment horizontal="center" vertical="top"/>
    </xf>
    <xf numFmtId="1" fontId="2" fillId="0" borderId="13" xfId="0" applyNumberFormat="1" applyFont="1" applyFill="1" applyBorder="1" applyAlignment="1">
      <alignment horizontal="center" vertical="top"/>
    </xf>
    <xf numFmtId="0" fontId="6" fillId="0" borderId="0" xfId="0" applyFont="1" applyFill="1" applyBorder="1" applyAlignment="1">
      <alignment vertical="top" wrapText="1"/>
    </xf>
    <xf numFmtId="0" fontId="0" fillId="0" borderId="0" xfId="0" applyFont="1" applyFill="1" applyBorder="1" applyAlignment="1"/>
    <xf numFmtId="0" fontId="6" fillId="0" borderId="15" xfId="0" applyFont="1" applyBorder="1" applyAlignment="1">
      <alignment horizontal="left" vertical="top"/>
    </xf>
    <xf numFmtId="0" fontId="6" fillId="0" borderId="15" xfId="0" applyFont="1" applyFill="1" applyBorder="1" applyAlignment="1">
      <alignment vertical="top"/>
    </xf>
    <xf numFmtId="0" fontId="6" fillId="0" borderId="6" xfId="0" applyFont="1" applyFill="1" applyBorder="1" applyAlignment="1">
      <alignment vertical="top"/>
    </xf>
    <xf numFmtId="0" fontId="9" fillId="0" borderId="15" xfId="0" applyFont="1" applyFill="1" applyBorder="1"/>
    <xf numFmtId="49" fontId="10" fillId="0" borderId="8" xfId="0" applyNumberFormat="1" applyFont="1" applyFill="1" applyBorder="1" applyAlignment="1">
      <alignment horizontal="center" vertical="top"/>
    </xf>
    <xf numFmtId="49" fontId="10" fillId="0" borderId="13" xfId="0" applyNumberFormat="1" applyFont="1" applyFill="1" applyBorder="1" applyAlignment="1">
      <alignment horizontal="center" vertical="top"/>
    </xf>
    <xf numFmtId="49" fontId="11" fillId="0" borderId="8" xfId="0" applyNumberFormat="1" applyFont="1" applyBorder="1" applyAlignment="1">
      <alignment horizontal="center" vertical="top"/>
    </xf>
    <xf numFmtId="49" fontId="11" fillId="0" borderId="5" xfId="0" applyNumberFormat="1" applyFont="1" applyBorder="1" applyAlignment="1">
      <alignment horizontal="center" vertical="top"/>
    </xf>
    <xf numFmtId="49" fontId="10" fillId="0" borderId="5" xfId="0" applyNumberFormat="1" applyFont="1" applyBorder="1" applyAlignment="1">
      <alignment horizontal="center" vertical="top"/>
    </xf>
    <xf numFmtId="0" fontId="6" fillId="0" borderId="20" xfId="0" applyFont="1" applyFill="1" applyBorder="1"/>
    <xf numFmtId="49" fontId="12" fillId="0" borderId="5" xfId="0" applyNumberFormat="1" applyFont="1" applyBorder="1" applyAlignment="1">
      <alignment horizontal="center" vertical="top"/>
    </xf>
    <xf numFmtId="0" fontId="6" fillId="0" borderId="21" xfId="0" applyFont="1" applyFill="1" applyBorder="1"/>
    <xf numFmtId="49" fontId="12" fillId="0" borderId="13" xfId="0" applyNumberFormat="1" applyFont="1" applyBorder="1" applyAlignment="1">
      <alignment horizontal="center" vertical="top"/>
    </xf>
    <xf numFmtId="0" fontId="5" fillId="8" borderId="0" xfId="0" applyFont="1" applyFill="1"/>
    <xf numFmtId="49" fontId="0" fillId="8" borderId="0" xfId="0" applyNumberFormat="1" applyFont="1" applyFill="1"/>
    <xf numFmtId="0" fontId="0" fillId="8" borderId="0" xfId="0" applyFont="1" applyFill="1"/>
    <xf numFmtId="0" fontId="4" fillId="0" borderId="9" xfId="0" applyFont="1" applyFill="1" applyBorder="1"/>
    <xf numFmtId="0" fontId="4" fillId="0" borderId="15" xfId="0" applyFont="1" applyFill="1" applyBorder="1"/>
    <xf numFmtId="0" fontId="4" fillId="0" borderId="6" xfId="0" applyFont="1" applyFill="1" applyBorder="1"/>
    <xf numFmtId="0" fontId="3" fillId="0" borderId="0" xfId="0" applyFont="1"/>
    <xf numFmtId="0" fontId="7" fillId="0" borderId="9" xfId="0" applyFont="1" applyBorder="1"/>
    <xf numFmtId="0" fontId="7" fillId="0" borderId="6" xfId="0" applyFont="1" applyBorder="1"/>
    <xf numFmtId="0" fontId="0" fillId="0" borderId="0" xfId="0" applyFont="1" applyBorder="1"/>
    <xf numFmtId="0" fontId="0" fillId="0" borderId="0" xfId="0" applyFont="1" applyBorder="1" applyAlignment="1">
      <alignment vertical="top" wrapText="1"/>
    </xf>
    <xf numFmtId="49" fontId="2" fillId="0" borderId="0" xfId="0" applyNumberFormat="1" applyFont="1" applyBorder="1" applyAlignment="1">
      <alignment horizontal="center" vertical="top"/>
    </xf>
    <xf numFmtId="0" fontId="6" fillId="0" borderId="0" xfId="0" applyFont="1" applyBorder="1"/>
    <xf numFmtId="49" fontId="0" fillId="0" borderId="28" xfId="0" applyNumberFormat="1" applyFont="1" applyBorder="1"/>
    <xf numFmtId="49" fontId="0" fillId="0" borderId="0" xfId="0" applyNumberFormat="1" applyFont="1" applyAlignment="1">
      <alignment horizontal="center"/>
    </xf>
    <xf numFmtId="0" fontId="0" fillId="0" borderId="0" xfId="0" applyFont="1" applyAlignment="1">
      <alignment horizontal="right"/>
    </xf>
    <xf numFmtId="0" fontId="6" fillId="0" borderId="1" xfId="0" applyFont="1" applyBorder="1" applyAlignment="1">
      <alignment horizontal="center"/>
    </xf>
    <xf numFmtId="49" fontId="6" fillId="0" borderId="2" xfId="0" applyNumberFormat="1" applyFont="1" applyBorder="1"/>
    <xf numFmtId="0" fontId="6" fillId="0" borderId="3" xfId="0" applyFont="1" applyBorder="1"/>
    <xf numFmtId="0" fontId="0" fillId="0" borderId="0" xfId="0" applyFont="1" applyFill="1"/>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33" xfId="0" applyFont="1" applyBorder="1" applyAlignment="1">
      <alignment vertical="top" wrapText="1"/>
    </xf>
    <xf numFmtId="0" fontId="14" fillId="0" borderId="0" xfId="0" applyFont="1" applyAlignment="1">
      <alignment horizontal="center"/>
    </xf>
    <xf numFmtId="49" fontId="0" fillId="0" borderId="8" xfId="0" applyNumberFormat="1" applyFont="1" applyBorder="1"/>
    <xf numFmtId="49" fontId="0" fillId="0" borderId="5" xfId="0" applyNumberFormat="1" applyFont="1" applyBorder="1"/>
    <xf numFmtId="0" fontId="6" fillId="0" borderId="9" xfId="0" applyFont="1" applyFill="1" applyBorder="1" applyAlignment="1">
      <alignment vertical="top"/>
    </xf>
    <xf numFmtId="0" fontId="6" fillId="0" borderId="29" xfId="0" applyFont="1" applyBorder="1" applyAlignment="1">
      <alignment horizontal="center"/>
    </xf>
    <xf numFmtId="49" fontId="10" fillId="0" borderId="11" xfId="0" applyNumberFormat="1" applyFont="1" applyFill="1" applyBorder="1" applyAlignment="1">
      <alignment horizontal="center" vertical="top"/>
    </xf>
    <xf numFmtId="0" fontId="7" fillId="10" borderId="8" xfId="0" applyNumberFormat="1" applyFont="1" applyFill="1" applyBorder="1" applyAlignment="1">
      <alignment horizontal="center" vertical="top"/>
    </xf>
    <xf numFmtId="0" fontId="3" fillId="0" borderId="8" xfId="0" applyNumberFormat="1" applyFont="1" applyBorder="1" applyAlignment="1">
      <alignment horizontal="center" vertical="top"/>
    </xf>
    <xf numFmtId="0" fontId="7" fillId="0" borderId="9" xfId="0" applyNumberFormat="1" applyFont="1" applyBorder="1"/>
    <xf numFmtId="0" fontId="7" fillId="10" borderId="13" xfId="0" applyNumberFormat="1" applyFont="1" applyFill="1" applyBorder="1" applyAlignment="1">
      <alignment horizontal="center" vertical="top"/>
    </xf>
    <xf numFmtId="0" fontId="3" fillId="0" borderId="13" xfId="0" applyNumberFormat="1" applyFont="1" applyBorder="1" applyAlignment="1">
      <alignment horizontal="center" vertical="top"/>
    </xf>
    <xf numFmtId="0" fontId="7" fillId="0" borderId="15" xfId="0" applyNumberFormat="1" applyFont="1" applyBorder="1"/>
    <xf numFmtId="0" fontId="3" fillId="0" borderId="5" xfId="0" applyNumberFormat="1" applyFont="1" applyBorder="1" applyAlignment="1">
      <alignment horizontal="center" vertical="top"/>
    </xf>
    <xf numFmtId="0" fontId="7" fillId="10" borderId="5" xfId="0" applyNumberFormat="1" applyFont="1" applyFill="1" applyBorder="1" applyAlignment="1">
      <alignment horizontal="center" vertical="top"/>
    </xf>
    <xf numFmtId="0" fontId="7" fillId="0" borderId="6" xfId="0" applyNumberFormat="1" applyFont="1" applyBorder="1"/>
    <xf numFmtId="0" fontId="7" fillId="10" borderId="11" xfId="0" applyNumberFormat="1" applyFont="1" applyFill="1" applyBorder="1" applyAlignment="1">
      <alignment horizontal="center" vertical="top"/>
    </xf>
    <xf numFmtId="0" fontId="3" fillId="0" borderId="11" xfId="0" applyNumberFormat="1" applyFont="1" applyBorder="1" applyAlignment="1">
      <alignment horizontal="center" vertical="top"/>
    </xf>
    <xf numFmtId="0" fontId="7" fillId="0" borderId="12" xfId="0" applyNumberFormat="1" applyFont="1" applyBorder="1"/>
    <xf numFmtId="0" fontId="16" fillId="0" borderId="0" xfId="1" applyFont="1" applyAlignment="1">
      <alignment horizontal="center"/>
    </xf>
    <xf numFmtId="16" fontId="2" fillId="0" borderId="13" xfId="0" applyNumberFormat="1" applyFont="1" applyFill="1" applyBorder="1" applyAlignment="1">
      <alignment horizontal="center" vertical="top"/>
    </xf>
    <xf numFmtId="0" fontId="2" fillId="0" borderId="12" xfId="0" applyNumberFormat="1" applyFont="1" applyFill="1" applyBorder="1" applyAlignment="1">
      <alignment horizontal="center" vertical="top"/>
    </xf>
    <xf numFmtId="49" fontId="0" fillId="0" borderId="36" xfId="0" applyNumberFormat="1" applyFont="1" applyFill="1" applyBorder="1"/>
    <xf numFmtId="49" fontId="0" fillId="0" borderId="37" xfId="0" applyNumberFormat="1" applyFont="1" applyFill="1" applyBorder="1"/>
    <xf numFmtId="0" fontId="0" fillId="0" borderId="14" xfId="0" applyFont="1" applyBorder="1" applyAlignment="1">
      <alignment vertical="top" wrapText="1"/>
    </xf>
    <xf numFmtId="0" fontId="6" fillId="0" borderId="14" xfId="0" applyFont="1" applyBorder="1" applyAlignment="1">
      <alignment vertical="top" wrapText="1"/>
    </xf>
    <xf numFmtId="0" fontId="0" fillId="0" borderId="14" xfId="0" applyFont="1" applyBorder="1" applyAlignment="1">
      <alignment vertical="top" wrapText="1"/>
    </xf>
    <xf numFmtId="0" fontId="0" fillId="0" borderId="14" xfId="0" applyFont="1" applyBorder="1" applyAlignment="1">
      <alignment vertical="top" wrapText="1"/>
    </xf>
    <xf numFmtId="0" fontId="6" fillId="0" borderId="14" xfId="0" applyFont="1" applyBorder="1" applyAlignment="1">
      <alignment vertical="top" wrapText="1"/>
    </xf>
    <xf numFmtId="49" fontId="11" fillId="0" borderId="13" xfId="0" applyNumberFormat="1" applyFont="1" applyFill="1" applyBorder="1" applyAlignment="1">
      <alignment horizontal="center" vertical="top"/>
    </xf>
    <xf numFmtId="0" fontId="18" fillId="0" borderId="15" xfId="0" applyFont="1" applyFill="1" applyBorder="1"/>
    <xf numFmtId="0" fontId="9" fillId="0" borderId="9" xfId="0" quotePrefix="1" applyFont="1" applyFill="1" applyBorder="1"/>
    <xf numFmtId="0" fontId="2" fillId="0" borderId="5" xfId="0" applyNumberFormat="1" applyFont="1" applyBorder="1" applyAlignment="1">
      <alignment horizontal="center" vertical="top" wrapText="1"/>
    </xf>
    <xf numFmtId="49" fontId="2" fillId="0" borderId="11" xfId="0" applyNumberFormat="1" applyFont="1" applyFill="1" applyBorder="1" applyAlignment="1">
      <alignment horizontal="center" vertical="top" wrapText="1"/>
    </xf>
    <xf numFmtId="0" fontId="4" fillId="0" borderId="12" xfId="0" applyFont="1" applyFill="1" applyBorder="1"/>
    <xf numFmtId="49" fontId="2" fillId="11" borderId="8" xfId="0" applyNumberFormat="1" applyFont="1" applyFill="1" applyBorder="1" applyAlignment="1">
      <alignment horizontal="center" vertical="top"/>
    </xf>
    <xf numFmtId="49" fontId="2" fillId="11" borderId="13" xfId="0" applyNumberFormat="1" applyFont="1" applyFill="1" applyBorder="1" applyAlignment="1">
      <alignment horizontal="center" vertical="top"/>
    </xf>
    <xf numFmtId="49" fontId="19" fillId="0" borderId="0" xfId="0" applyNumberFormat="1" applyFont="1" applyFill="1"/>
    <xf numFmtId="0" fontId="9" fillId="0" borderId="15" xfId="0" quotePrefix="1" applyFont="1" applyFill="1" applyBorder="1"/>
    <xf numFmtId="49" fontId="10" fillId="0" borderId="5" xfId="0" applyNumberFormat="1" applyFont="1" applyFill="1" applyBorder="1" applyAlignment="1">
      <alignment horizontal="center" vertical="top"/>
    </xf>
    <xf numFmtId="0" fontId="9" fillId="0" borderId="6" xfId="0" applyFont="1" applyFill="1" applyBorder="1"/>
    <xf numFmtId="0" fontId="9" fillId="0" borderId="12" xfId="0" applyFont="1" applyFill="1" applyBorder="1"/>
    <xf numFmtId="0" fontId="9" fillId="0" borderId="6" xfId="0" applyFont="1" applyBorder="1"/>
    <xf numFmtId="0" fontId="9" fillId="0" borderId="9" xfId="0" applyFont="1" applyBorder="1"/>
    <xf numFmtId="0" fontId="9" fillId="0" borderId="12" xfId="0" applyFont="1" applyBorder="1"/>
    <xf numFmtId="49" fontId="2" fillId="12" borderId="8" xfId="0" applyNumberFormat="1" applyFont="1" applyFill="1" applyBorder="1" applyAlignment="1">
      <alignment horizontal="center" vertical="top"/>
    </xf>
    <xf numFmtId="49" fontId="0" fillId="12" borderId="0" xfId="0" applyNumberFormat="1" applyFont="1" applyFill="1"/>
    <xf numFmtId="0" fontId="6" fillId="12" borderId="9" xfId="0" applyFont="1" applyFill="1" applyBorder="1" applyAlignment="1">
      <alignment wrapText="1"/>
    </xf>
    <xf numFmtId="49" fontId="2" fillId="12" borderId="5" xfId="0" applyNumberFormat="1" applyFont="1" applyFill="1" applyBorder="1" applyAlignment="1">
      <alignment horizontal="center" vertical="top"/>
    </xf>
    <xf numFmtId="0" fontId="6" fillId="12" borderId="6" xfId="0" applyFont="1" applyFill="1" applyBorder="1"/>
    <xf numFmtId="49" fontId="2" fillId="12" borderId="13" xfId="0" applyNumberFormat="1" applyFont="1" applyFill="1" applyBorder="1" applyAlignment="1">
      <alignment horizontal="center" vertical="top"/>
    </xf>
    <xf numFmtId="0" fontId="6" fillId="12" borderId="15" xfId="0" applyFont="1" applyFill="1" applyBorder="1"/>
    <xf numFmtId="0" fontId="20" fillId="6" borderId="0" xfId="0" applyFont="1" applyFill="1" applyAlignment="1">
      <alignment horizontal="center"/>
    </xf>
    <xf numFmtId="0" fontId="3" fillId="0" borderId="0" xfId="0" applyFont="1" applyAlignment="1">
      <alignment horizontal="center"/>
    </xf>
    <xf numFmtId="0" fontId="20" fillId="4" borderId="29" xfId="0" applyFont="1" applyFill="1" applyBorder="1" applyAlignment="1">
      <alignment horizontal="center" vertical="center" wrapText="1"/>
    </xf>
    <xf numFmtId="0" fontId="7" fillId="10" borderId="30" xfId="0" applyFont="1" applyFill="1" applyBorder="1" applyAlignment="1">
      <alignment horizontal="center" vertical="top" wrapText="1"/>
    </xf>
    <xf numFmtId="0" fontId="7" fillId="10" borderId="31" xfId="0" applyFont="1" applyFill="1" applyBorder="1" applyAlignment="1">
      <alignment horizontal="center" vertical="top" wrapText="1"/>
    </xf>
    <xf numFmtId="0" fontId="7" fillId="10" borderId="32" xfId="0" applyFont="1" applyFill="1" applyBorder="1" applyAlignment="1">
      <alignment horizontal="center" vertical="top" wrapText="1"/>
    </xf>
    <xf numFmtId="0" fontId="3" fillId="10" borderId="32" xfId="0" applyFont="1" applyFill="1" applyBorder="1" applyAlignment="1">
      <alignment horizontal="center" vertical="top" wrapText="1"/>
    </xf>
    <xf numFmtId="0" fontId="3" fillId="10" borderId="31" xfId="0" applyFont="1" applyFill="1" applyBorder="1" applyAlignment="1">
      <alignment horizontal="center" vertical="top" wrapText="1"/>
    </xf>
    <xf numFmtId="0" fontId="7" fillId="10" borderId="33" xfId="0" applyFont="1" applyFill="1" applyBorder="1" applyAlignment="1">
      <alignment horizontal="center" vertical="top" wrapText="1"/>
    </xf>
    <xf numFmtId="49" fontId="7" fillId="10" borderId="5" xfId="0" applyNumberFormat="1" applyFont="1" applyFill="1" applyBorder="1" applyAlignment="1">
      <alignment horizontal="center" vertical="top"/>
    </xf>
    <xf numFmtId="0" fontId="7" fillId="10" borderId="8" xfId="0" applyFont="1" applyFill="1" applyBorder="1" applyAlignment="1">
      <alignment horizontal="center" vertical="top" wrapText="1"/>
    </xf>
    <xf numFmtId="0" fontId="7" fillId="10" borderId="5" xfId="0" applyFont="1" applyFill="1" applyBorder="1" applyAlignment="1">
      <alignment horizontal="center" vertical="top" wrapText="1"/>
    </xf>
    <xf numFmtId="0" fontId="3" fillId="10" borderId="33" xfId="0" applyFont="1" applyFill="1" applyBorder="1" applyAlignment="1">
      <alignment horizontal="center" vertical="top" wrapText="1"/>
    </xf>
    <xf numFmtId="0" fontId="21" fillId="7" borderId="0" xfId="0" applyFont="1" applyFill="1" applyAlignment="1">
      <alignment horizontal="center"/>
    </xf>
    <xf numFmtId="49" fontId="3" fillId="10" borderId="13" xfId="0" applyNumberFormat="1" applyFont="1" applyFill="1" applyBorder="1" applyAlignment="1">
      <alignment horizontal="center" vertical="top"/>
    </xf>
    <xf numFmtId="0" fontId="7" fillId="10" borderId="13" xfId="0" applyFont="1" applyFill="1" applyBorder="1" applyAlignment="1">
      <alignment horizontal="center" vertical="top" wrapText="1"/>
    </xf>
    <xf numFmtId="49" fontId="7" fillId="10" borderId="8" xfId="0" applyNumberFormat="1" applyFont="1" applyFill="1" applyBorder="1" applyAlignment="1">
      <alignment horizontal="center" vertical="top"/>
    </xf>
    <xf numFmtId="49" fontId="7" fillId="10" borderId="13" xfId="0" applyNumberFormat="1" applyFont="1" applyFill="1" applyBorder="1" applyAlignment="1">
      <alignment horizontal="center" vertical="top"/>
    </xf>
    <xf numFmtId="0" fontId="3" fillId="10" borderId="5" xfId="0" applyNumberFormat="1" applyFont="1" applyFill="1" applyBorder="1" applyAlignment="1">
      <alignment horizontal="center" vertical="top"/>
    </xf>
    <xf numFmtId="49" fontId="3" fillId="10" borderId="8" xfId="0" applyNumberFormat="1" applyFont="1" applyFill="1" applyBorder="1" applyAlignment="1">
      <alignment horizontal="center" vertical="top"/>
    </xf>
    <xf numFmtId="0" fontId="7" fillId="0" borderId="0" xfId="0" applyFont="1" applyFill="1" applyBorder="1" applyAlignment="1">
      <alignment horizontal="center" vertical="top" wrapText="1"/>
    </xf>
    <xf numFmtId="0" fontId="7" fillId="0" borderId="0" xfId="0" applyFont="1" applyAlignment="1">
      <alignment horizontal="center"/>
    </xf>
    <xf numFmtId="49" fontId="3" fillId="10" borderId="5" xfId="0" applyNumberFormat="1" applyFont="1" applyFill="1" applyBorder="1" applyAlignment="1">
      <alignment horizontal="center" vertical="top"/>
    </xf>
    <xf numFmtId="0" fontId="20" fillId="8" borderId="0" xfId="0" applyFont="1" applyFill="1" applyAlignment="1">
      <alignment horizontal="center"/>
    </xf>
    <xf numFmtId="0" fontId="7" fillId="10" borderId="30" xfId="0" quotePrefix="1" applyFont="1" applyFill="1" applyBorder="1" applyAlignment="1">
      <alignment horizontal="center" vertical="top" wrapText="1"/>
    </xf>
    <xf numFmtId="0" fontId="3" fillId="0" borderId="0" xfId="0" applyFont="1" applyBorder="1" applyAlignment="1">
      <alignment horizontal="center" vertical="top" wrapText="1"/>
    </xf>
    <xf numFmtId="0" fontId="6" fillId="0" borderId="38" xfId="0" applyFont="1" applyBorder="1" applyAlignment="1">
      <alignment vertical="top" wrapText="1"/>
    </xf>
    <xf numFmtId="0" fontId="6" fillId="0" borderId="39" xfId="0" applyFont="1" applyBorder="1" applyAlignment="1">
      <alignment vertical="top" wrapText="1"/>
    </xf>
    <xf numFmtId="0" fontId="6" fillId="0" borderId="39" xfId="0" applyFont="1" applyBorder="1" applyAlignment="1">
      <alignment horizontal="right" vertical="top" wrapText="1"/>
    </xf>
    <xf numFmtId="0" fontId="6" fillId="0" borderId="12" xfId="0" applyFont="1" applyBorder="1" applyAlignment="1">
      <alignment vertical="top"/>
    </xf>
    <xf numFmtId="49" fontId="0" fillId="0" borderId="0" xfId="0" applyNumberFormat="1" applyFont="1" applyFill="1" applyAlignment="1">
      <alignment horizontal="center"/>
    </xf>
    <xf numFmtId="0" fontId="2" fillId="0" borderId="28" xfId="0" applyNumberFormat="1" applyFont="1" applyBorder="1" applyAlignment="1">
      <alignment horizontal="center" vertical="top"/>
    </xf>
    <xf numFmtId="0" fontId="2" fillId="0" borderId="40" xfId="0" applyNumberFormat="1" applyFont="1" applyBorder="1" applyAlignment="1">
      <alignment horizontal="center" vertical="top"/>
    </xf>
    <xf numFmtId="0" fontId="2" fillId="0" borderId="41" xfId="0" applyNumberFormat="1" applyFont="1" applyBorder="1" applyAlignment="1">
      <alignment horizontal="center" vertical="top"/>
    </xf>
    <xf numFmtId="0" fontId="6" fillId="0" borderId="7" xfId="0" applyFont="1" applyFill="1" applyBorder="1" applyAlignment="1">
      <alignment vertical="top" wrapText="1"/>
    </xf>
    <xf numFmtId="0" fontId="6" fillId="0" borderId="4" xfId="0" applyFont="1" applyFill="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10" xfId="0" applyFont="1" applyBorder="1" applyAlignment="1">
      <alignment vertical="top" wrapText="1"/>
    </xf>
    <xf numFmtId="0" fontId="6" fillId="0" borderId="4" xfId="0" applyFont="1" applyBorder="1" applyAlignment="1">
      <alignment vertical="top" wrapText="1"/>
    </xf>
    <xf numFmtId="0" fontId="4" fillId="5" borderId="16" xfId="0" applyFont="1" applyFill="1" applyBorder="1" applyAlignment="1">
      <alignment vertical="center"/>
    </xf>
    <xf numFmtId="0" fontId="4" fillId="5" borderId="17" xfId="0" applyFont="1" applyFill="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0" fillId="0" borderId="14" xfId="0" applyFont="1" applyBorder="1" applyAlignment="1">
      <alignment vertical="top" wrapText="1"/>
    </xf>
    <xf numFmtId="0" fontId="6" fillId="0" borderId="9" xfId="0" applyFont="1" applyBorder="1" applyAlignment="1">
      <alignment vertical="top" wrapText="1"/>
    </xf>
    <xf numFmtId="0" fontId="6" fillId="0" borderId="6" xfId="0" applyFont="1" applyBorder="1" applyAlignment="1">
      <alignment vertical="top" wrapText="1"/>
    </xf>
    <xf numFmtId="0" fontId="2" fillId="0" borderId="0" xfId="0" applyFont="1" applyAlignment="1">
      <alignment horizontal="left" wrapText="1"/>
    </xf>
    <xf numFmtId="0" fontId="0" fillId="0" borderId="0" xfId="0" applyFont="1" applyAlignment="1">
      <alignment horizontal="left"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11" xfId="0" applyFont="1" applyBorder="1" applyAlignment="1">
      <alignment horizontal="left" vertical="top" wrapText="1"/>
    </xf>
    <xf numFmtId="0" fontId="6" fillId="3" borderId="16" xfId="0" applyFont="1" applyFill="1" applyBorder="1" applyAlignment="1">
      <alignment vertical="top" wrapText="1"/>
    </xf>
    <xf numFmtId="0" fontId="6" fillId="3" borderId="17" xfId="0" applyFont="1" applyFill="1" applyBorder="1" applyAlignment="1">
      <alignment vertical="top" wrapText="1"/>
    </xf>
    <xf numFmtId="0" fontId="0" fillId="3" borderId="17" xfId="0" applyFont="1" applyFill="1" applyBorder="1" applyAlignment="1"/>
    <xf numFmtId="0" fontId="0" fillId="3" borderId="18" xfId="0" applyFont="1" applyFill="1" applyBorder="1" applyAlignment="1"/>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0" fillId="0" borderId="17" xfId="0" applyFont="1" applyFill="1" applyBorder="1" applyAlignment="1"/>
    <xf numFmtId="0" fontId="0" fillId="0" borderId="18" xfId="0" applyFont="1" applyFill="1" applyBorder="1" applyAlignment="1"/>
    <xf numFmtId="0" fontId="3" fillId="0" borderId="0" xfId="0" applyFont="1" applyAlignment="1">
      <alignment wrapText="1"/>
    </xf>
    <xf numFmtId="0" fontId="3" fillId="0" borderId="0" xfId="0" applyFont="1" applyAlignment="1"/>
    <xf numFmtId="0" fontId="6" fillId="0" borderId="22" xfId="0" applyFont="1" applyFill="1" applyBorder="1" applyAlignment="1">
      <alignment vertical="top" wrapText="1"/>
    </xf>
    <xf numFmtId="0" fontId="6" fillId="0" borderId="23" xfId="0" applyFont="1" applyFill="1" applyBorder="1" applyAlignment="1">
      <alignment vertical="top" wrapText="1"/>
    </xf>
    <xf numFmtId="0" fontId="0" fillId="0" borderId="23" xfId="0" applyFont="1" applyFill="1" applyBorder="1" applyAlignment="1"/>
    <xf numFmtId="0" fontId="0" fillId="0" borderId="24" xfId="0" applyFont="1" applyFill="1" applyBorder="1" applyAlignment="1"/>
    <xf numFmtId="0" fontId="0" fillId="0" borderId="4" xfId="0" applyFont="1" applyBorder="1" applyAlignment="1">
      <alignment vertical="top" wrapText="1"/>
    </xf>
    <xf numFmtId="0" fontId="0" fillId="0" borderId="14" xfId="0" applyFont="1" applyFill="1" applyBorder="1" applyAlignment="1">
      <alignment vertical="top" wrapText="1"/>
    </xf>
    <xf numFmtId="0" fontId="0" fillId="0" borderId="10"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4" fillId="3" borderId="16" xfId="0" applyFont="1" applyFill="1" applyBorder="1" applyAlignment="1">
      <alignment vertical="top" wrapText="1"/>
    </xf>
    <xf numFmtId="0" fontId="4" fillId="3" borderId="17" xfId="0" applyFont="1" applyFill="1" applyBorder="1" applyAlignment="1">
      <alignment vertical="top" wrapText="1"/>
    </xf>
    <xf numFmtId="0" fontId="2" fillId="3" borderId="17" xfId="0" applyFont="1" applyFill="1" applyBorder="1" applyAlignment="1"/>
    <xf numFmtId="0" fontId="2" fillId="3" borderId="18" xfId="0" applyFont="1" applyFill="1" applyBorder="1" applyAlignment="1"/>
    <xf numFmtId="0" fontId="6" fillId="5" borderId="16" xfId="0" applyFont="1" applyFill="1" applyBorder="1" applyAlignment="1">
      <alignment vertical="center"/>
    </xf>
    <xf numFmtId="0" fontId="6" fillId="5" borderId="17" xfId="0" applyFont="1" applyFill="1" applyBorder="1" applyAlignment="1">
      <alignment vertical="center"/>
    </xf>
    <xf numFmtId="0" fontId="6" fillId="5" borderId="18" xfId="0" applyFont="1" applyFill="1" applyBorder="1" applyAlignment="1">
      <alignment vertical="center"/>
    </xf>
    <xf numFmtId="0" fontId="6" fillId="0" borderId="14" xfId="0" applyFont="1" applyFill="1" applyBorder="1" applyAlignment="1">
      <alignment vertical="top" wrapText="1"/>
    </xf>
    <xf numFmtId="0" fontId="6" fillId="3" borderId="25" xfId="0" applyFont="1" applyFill="1" applyBorder="1" applyAlignment="1">
      <alignment vertical="top" wrapText="1"/>
    </xf>
    <xf numFmtId="0" fontId="6" fillId="3" borderId="19" xfId="0" applyFont="1" applyFill="1" applyBorder="1" applyAlignment="1">
      <alignment vertical="top" wrapText="1"/>
    </xf>
    <xf numFmtId="0" fontId="0" fillId="3" borderId="19" xfId="0" applyFont="1" applyFill="1" applyBorder="1" applyAlignment="1"/>
    <xf numFmtId="0" fontId="0" fillId="3" borderId="20" xfId="0" applyFont="1" applyFill="1" applyBorder="1" applyAlignment="1"/>
    <xf numFmtId="0" fontId="6" fillId="0" borderId="7" xfId="0" applyFont="1" applyBorder="1" applyAlignment="1">
      <alignment horizontal="right" vertical="top" wrapText="1"/>
    </xf>
    <xf numFmtId="0" fontId="6" fillId="0" borderId="14" xfId="0" applyFont="1" applyBorder="1" applyAlignment="1">
      <alignment horizontal="right" vertical="top" wrapText="1"/>
    </xf>
    <xf numFmtId="0" fontId="6" fillId="0" borderId="4" xfId="0" applyFont="1" applyBorder="1" applyAlignment="1">
      <alignment horizontal="right" vertical="top" wrapText="1"/>
    </xf>
    <xf numFmtId="0" fontId="4" fillId="3" borderId="18" xfId="0" applyFont="1" applyFill="1" applyBorder="1" applyAlignment="1">
      <alignment vertical="top" wrapText="1"/>
    </xf>
    <xf numFmtId="0" fontId="0" fillId="3" borderId="17" xfId="0" applyFont="1" applyFill="1" applyBorder="1" applyAlignment="1">
      <alignment wrapText="1"/>
    </xf>
    <xf numFmtId="0" fontId="0" fillId="3" borderId="18" xfId="0" applyFont="1" applyFill="1" applyBorder="1" applyAlignment="1">
      <alignment wrapText="1"/>
    </xf>
    <xf numFmtId="0" fontId="0" fillId="0" borderId="10" xfId="0" applyFont="1" applyFill="1" applyBorder="1" applyAlignment="1">
      <alignment vertical="top" wrapText="1"/>
    </xf>
    <xf numFmtId="0" fontId="6" fillId="0" borderId="39" xfId="0" applyFont="1" applyBorder="1" applyAlignment="1">
      <alignment horizontal="right" vertical="top" wrapText="1"/>
    </xf>
    <xf numFmtId="0" fontId="6" fillId="0" borderId="25" xfId="0" applyFont="1" applyBorder="1" applyAlignment="1">
      <alignment horizontal="right" vertical="top" wrapText="1"/>
    </xf>
    <xf numFmtId="0" fontId="6" fillId="3" borderId="17" xfId="0" applyFont="1" applyFill="1" applyBorder="1" applyAlignment="1"/>
    <xf numFmtId="0" fontId="6" fillId="3" borderId="18" xfId="0" applyFont="1" applyFill="1" applyBorder="1" applyAlignment="1"/>
    <xf numFmtId="0" fontId="6" fillId="9" borderId="7" xfId="0" applyFont="1" applyFill="1" applyBorder="1" applyAlignment="1">
      <alignment vertical="top" wrapText="1"/>
    </xf>
    <xf numFmtId="0" fontId="6" fillId="9" borderId="4" xfId="0" applyFont="1" applyFill="1" applyBorder="1" applyAlignment="1">
      <alignment vertical="top" wrapText="1"/>
    </xf>
    <xf numFmtId="0" fontId="0" fillId="0" borderId="4" xfId="0" applyFont="1" applyFill="1" applyBorder="1" applyAlignment="1">
      <alignment vertical="top" wrapText="1"/>
    </xf>
    <xf numFmtId="0" fontId="6" fillId="0" borderId="10" xfId="0" applyFont="1" applyFill="1" applyBorder="1" applyAlignment="1">
      <alignment vertical="top" wrapText="1"/>
    </xf>
    <xf numFmtId="0" fontId="6" fillId="9" borderId="10" xfId="0" applyFont="1" applyFill="1" applyBorder="1" applyAlignment="1">
      <alignment vertical="top" wrapText="1"/>
    </xf>
    <xf numFmtId="0" fontId="6" fillId="9" borderId="14" xfId="0" applyFont="1" applyFill="1" applyBorder="1" applyAlignment="1">
      <alignment vertical="top"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14" xfId="0" applyFont="1" applyBorder="1" applyAlignment="1">
      <alignment vertical="top" wrapText="1"/>
    </xf>
    <xf numFmtId="14" fontId="2" fillId="0" borderId="0" xfId="0" applyNumberFormat="1" applyFont="1" applyAlignment="1">
      <alignment horizontal="left"/>
    </xf>
    <xf numFmtId="0" fontId="2" fillId="0" borderId="0" xfId="0" applyFont="1" applyAlignment="1">
      <alignment horizontal="left"/>
    </xf>
    <xf numFmtId="0" fontId="7" fillId="0" borderId="34" xfId="0" applyFont="1" applyBorder="1" applyAlignment="1">
      <alignment vertical="top" wrapText="1"/>
    </xf>
    <xf numFmtId="0" fontId="7" fillId="0" borderId="35" xfId="0" applyFont="1" applyBorder="1" applyAlignment="1">
      <alignment vertical="top" wrapText="1"/>
    </xf>
    <xf numFmtId="0" fontId="6" fillId="2" borderId="16" xfId="0" applyFont="1" applyFill="1" applyBorder="1" applyAlignment="1"/>
    <xf numFmtId="0" fontId="6" fillId="2" borderId="17" xfId="0" applyFont="1" applyFill="1" applyBorder="1" applyAlignment="1"/>
    <xf numFmtId="0" fontId="6" fillId="2" borderId="18" xfId="0" applyFont="1" applyFill="1" applyBorder="1" applyAlignment="1"/>
    <xf numFmtId="0" fontId="6" fillId="0" borderId="9" xfId="0" applyFont="1" applyBorder="1" applyAlignment="1">
      <alignment wrapText="1"/>
    </xf>
    <xf numFmtId="0" fontId="0" fillId="0" borderId="6" xfId="0" applyBorder="1" applyAlignment="1">
      <alignment wrapText="1"/>
    </xf>
    <xf numFmtId="0" fontId="2" fillId="0" borderId="0" xfId="0" applyFont="1" applyAlignment="1">
      <alignment vertical="top" wrapText="1"/>
    </xf>
    <xf numFmtId="0" fontId="2" fillId="0" borderId="0" xfId="0" applyFont="1" applyAlignment="1">
      <alignment vertical="top"/>
    </xf>
    <xf numFmtId="0" fontId="0" fillId="0" borderId="14" xfId="0" applyFont="1" applyBorder="1" applyAlignment="1">
      <alignment horizontal="right" vertical="top" wrapText="1"/>
    </xf>
    <xf numFmtId="0" fontId="6" fillId="12" borderId="7" xfId="0" applyFont="1" applyFill="1" applyBorder="1" applyAlignment="1">
      <alignment vertical="top" wrapText="1"/>
    </xf>
    <xf numFmtId="0" fontId="6" fillId="12" borderId="4"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CB034"/>
      <color rgb="FF0081C6"/>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637"/>
  <sheetViews>
    <sheetView tabSelected="1" topLeftCell="A1584" zoomScaleNormal="100" zoomScaleSheetLayoutView="75" workbookViewId="0">
      <selection activeCell="C1636" sqref="C1636:D1636"/>
    </sheetView>
  </sheetViews>
  <sheetFormatPr defaultRowHeight="15" x14ac:dyDescent="0.25"/>
  <cols>
    <col min="1" max="1" width="52.140625" style="4" customWidth="1"/>
    <col min="2" max="2" width="5.85546875" style="162" bestFit="1" customWidth="1"/>
    <col min="3" max="3" width="10.5703125" style="5" customWidth="1"/>
    <col min="4" max="4" width="9.7109375" style="5" customWidth="1"/>
    <col min="5" max="5" width="10.5703125" style="5" bestFit="1" customWidth="1"/>
    <col min="6" max="7" width="9.7109375" style="5" customWidth="1"/>
    <col min="8" max="8" width="29.5703125" style="4" customWidth="1"/>
    <col min="9" max="10" width="9.140625" style="4"/>
    <col min="11" max="11" width="31.140625" style="4" customWidth="1"/>
    <col min="12" max="16384" width="9.140625" style="4"/>
  </cols>
  <sheetData>
    <row r="1" spans="1:10" x14ac:dyDescent="0.25">
      <c r="A1" s="1" t="s">
        <v>19</v>
      </c>
      <c r="B1" s="161"/>
      <c r="C1" s="2"/>
      <c r="D1" s="2"/>
      <c r="E1" s="2"/>
      <c r="F1" s="2"/>
      <c r="G1" s="2"/>
      <c r="H1" s="3"/>
    </row>
    <row r="2" spans="1:10" ht="15.75" thickBot="1" x14ac:dyDescent="0.3">
      <c r="A2" s="4" t="s">
        <v>11</v>
      </c>
      <c r="H2" s="6" t="s">
        <v>20</v>
      </c>
    </row>
    <row r="3" spans="1:10" ht="24.75" thickTop="1" x14ac:dyDescent="0.25">
      <c r="A3" s="7" t="s">
        <v>0</v>
      </c>
      <c r="B3" s="163" t="s">
        <v>497</v>
      </c>
      <c r="C3" s="8" t="s">
        <v>1</v>
      </c>
      <c r="D3" s="8" t="s">
        <v>2</v>
      </c>
      <c r="E3" s="8" t="s">
        <v>3</v>
      </c>
      <c r="F3" s="8" t="s">
        <v>4</v>
      </c>
      <c r="G3" s="8" t="s">
        <v>5</v>
      </c>
      <c r="H3" s="9" t="s">
        <v>6</v>
      </c>
    </row>
    <row r="4" spans="1:10" x14ac:dyDescent="0.25">
      <c r="A4" s="201" t="s">
        <v>125</v>
      </c>
      <c r="B4" s="202"/>
      <c r="C4" s="202"/>
      <c r="D4" s="202"/>
      <c r="E4" s="202"/>
      <c r="F4" s="202"/>
      <c r="G4" s="203"/>
      <c r="H4" s="204"/>
      <c r="J4" s="10" t="s">
        <v>39</v>
      </c>
    </row>
    <row r="5" spans="1:10" ht="15" customHeight="1" x14ac:dyDescent="0.25">
      <c r="A5" s="197" t="s">
        <v>148</v>
      </c>
      <c r="B5" s="164">
        <v>4105</v>
      </c>
      <c r="C5" s="11" t="s">
        <v>15</v>
      </c>
      <c r="D5" s="11"/>
      <c r="E5" s="11" t="s">
        <v>15</v>
      </c>
      <c r="F5" s="11"/>
      <c r="G5" s="11"/>
      <c r="H5" s="12" t="s">
        <v>9</v>
      </c>
      <c r="J5" s="10" t="s">
        <v>38</v>
      </c>
    </row>
    <row r="6" spans="1:10" x14ac:dyDescent="0.25">
      <c r="A6" s="200"/>
      <c r="B6" s="165"/>
      <c r="C6" s="13" t="s">
        <v>8</v>
      </c>
      <c r="D6" s="13"/>
      <c r="E6" s="13" t="s">
        <v>525</v>
      </c>
      <c r="F6" s="13"/>
      <c r="G6" s="13"/>
      <c r="H6" s="14" t="s">
        <v>528</v>
      </c>
      <c r="J6" s="10" t="s">
        <v>57</v>
      </c>
    </row>
    <row r="7" spans="1:10" ht="15" customHeight="1" x14ac:dyDescent="0.25">
      <c r="A7" s="197" t="s">
        <v>253</v>
      </c>
      <c r="B7" s="164">
        <v>4103</v>
      </c>
      <c r="C7" s="11"/>
      <c r="D7" s="11"/>
      <c r="E7" s="11" t="s">
        <v>12</v>
      </c>
      <c r="F7" s="11" t="s">
        <v>12</v>
      </c>
      <c r="G7" s="11"/>
      <c r="H7" s="15" t="s">
        <v>556</v>
      </c>
      <c r="J7" s="10" t="s">
        <v>72</v>
      </c>
    </row>
    <row r="8" spans="1:10" x14ac:dyDescent="0.25">
      <c r="A8" s="200"/>
      <c r="B8" s="165"/>
      <c r="C8" s="13"/>
      <c r="D8" s="13"/>
      <c r="E8" s="13" t="s">
        <v>8</v>
      </c>
      <c r="F8" s="16" t="s">
        <v>525</v>
      </c>
      <c r="G8" s="13"/>
      <c r="H8" s="14"/>
      <c r="J8" s="10" t="s">
        <v>78</v>
      </c>
    </row>
    <row r="9" spans="1:10" ht="15" customHeight="1" x14ac:dyDescent="0.25">
      <c r="A9" s="197" t="s">
        <v>149</v>
      </c>
      <c r="B9" s="164">
        <v>4107</v>
      </c>
      <c r="C9" s="11"/>
      <c r="D9" s="11" t="s">
        <v>14</v>
      </c>
      <c r="E9" s="11"/>
      <c r="F9" s="11" t="s">
        <v>14</v>
      </c>
      <c r="G9" s="11"/>
      <c r="H9" s="12" t="s">
        <v>597</v>
      </c>
      <c r="J9" s="10" t="s">
        <v>87</v>
      </c>
    </row>
    <row r="10" spans="1:10" x14ac:dyDescent="0.25">
      <c r="A10" s="200"/>
      <c r="B10" s="165"/>
      <c r="C10" s="13"/>
      <c r="D10" s="13" t="s">
        <v>21</v>
      </c>
      <c r="E10" s="13"/>
      <c r="F10" s="13" t="s">
        <v>525</v>
      </c>
      <c r="G10" s="13"/>
      <c r="H10" s="14"/>
      <c r="J10" s="10" t="s">
        <v>88</v>
      </c>
    </row>
    <row r="11" spans="1:10" ht="15" customHeight="1" x14ac:dyDescent="0.25">
      <c r="A11" s="197" t="s">
        <v>352</v>
      </c>
      <c r="B11" s="164">
        <v>4110</v>
      </c>
      <c r="C11" s="11" t="s">
        <v>12</v>
      </c>
      <c r="D11" s="11"/>
      <c r="E11" s="11" t="s">
        <v>17</v>
      </c>
      <c r="F11" s="11"/>
      <c r="G11" s="11"/>
      <c r="H11" s="12" t="s">
        <v>254</v>
      </c>
    </row>
    <row r="12" spans="1:10" x14ac:dyDescent="0.25">
      <c r="A12" s="200"/>
      <c r="B12" s="165"/>
      <c r="C12" s="13" t="s">
        <v>525</v>
      </c>
      <c r="D12" s="16"/>
      <c r="E12" s="13" t="s">
        <v>525</v>
      </c>
      <c r="F12" s="13"/>
      <c r="G12" s="13"/>
      <c r="H12" s="14"/>
    </row>
    <row r="13" spans="1:10" ht="15" customHeight="1" x14ac:dyDescent="0.25">
      <c r="A13" s="197" t="s">
        <v>147</v>
      </c>
      <c r="B13" s="164">
        <v>4101</v>
      </c>
      <c r="C13" s="11" t="s">
        <v>17</v>
      </c>
      <c r="D13" s="11" t="s">
        <v>17</v>
      </c>
      <c r="E13" s="11"/>
      <c r="F13" s="11"/>
      <c r="G13" s="11"/>
      <c r="H13" s="12" t="s">
        <v>392</v>
      </c>
    </row>
    <row r="14" spans="1:10" x14ac:dyDescent="0.25">
      <c r="A14" s="200"/>
      <c r="B14" s="165"/>
      <c r="C14" s="13" t="s">
        <v>8</v>
      </c>
      <c r="D14" s="16" t="s">
        <v>24</v>
      </c>
      <c r="E14" s="13"/>
      <c r="F14" s="13"/>
      <c r="G14" s="13"/>
      <c r="H14" s="14"/>
    </row>
    <row r="15" spans="1:10" x14ac:dyDescent="0.25">
      <c r="A15" s="244" t="s">
        <v>158</v>
      </c>
      <c r="B15" s="164">
        <v>4101</v>
      </c>
      <c r="C15" s="11"/>
      <c r="D15" s="11"/>
      <c r="E15" s="11"/>
      <c r="F15" s="11"/>
      <c r="G15" s="11" t="s">
        <v>17</v>
      </c>
      <c r="H15" s="15" t="s">
        <v>462</v>
      </c>
    </row>
    <row r="16" spans="1:10" ht="15" customHeight="1" x14ac:dyDescent="0.25">
      <c r="A16" s="245"/>
      <c r="B16" s="166"/>
      <c r="C16" s="17"/>
      <c r="D16" s="18"/>
      <c r="E16" s="17"/>
      <c r="F16" s="17"/>
      <c r="G16" s="18" t="s">
        <v>23</v>
      </c>
      <c r="H16" s="19"/>
    </row>
    <row r="17" spans="1:8" ht="16.5" customHeight="1" x14ac:dyDescent="0.25">
      <c r="A17" s="198"/>
      <c r="B17" s="166"/>
      <c r="C17" s="18"/>
      <c r="D17" s="18"/>
      <c r="E17" s="18"/>
      <c r="F17" s="18"/>
      <c r="G17" s="18" t="s">
        <v>15</v>
      </c>
      <c r="H17" s="19" t="s">
        <v>462</v>
      </c>
    </row>
    <row r="18" spans="1:8" ht="16.5" customHeight="1" x14ac:dyDescent="0.25">
      <c r="A18" s="205"/>
      <c r="B18" s="167"/>
      <c r="C18" s="18"/>
      <c r="D18" s="18"/>
      <c r="E18" s="18"/>
      <c r="F18" s="18"/>
      <c r="G18" s="18" t="s">
        <v>23</v>
      </c>
      <c r="H18" s="19"/>
    </row>
    <row r="19" spans="1:8" ht="16.5" customHeight="1" x14ac:dyDescent="0.25">
      <c r="A19" s="198"/>
      <c r="B19" s="166"/>
      <c r="C19" s="18"/>
      <c r="D19" s="18"/>
      <c r="E19" s="18"/>
      <c r="F19" s="18"/>
      <c r="G19" s="18" t="s">
        <v>12</v>
      </c>
      <c r="H19" s="19" t="s">
        <v>462</v>
      </c>
    </row>
    <row r="20" spans="1:8" ht="16.5" customHeight="1" x14ac:dyDescent="0.25">
      <c r="A20" s="205"/>
      <c r="B20" s="167"/>
      <c r="C20" s="18"/>
      <c r="D20" s="18"/>
      <c r="E20" s="18"/>
      <c r="F20" s="18"/>
      <c r="G20" s="18" t="s">
        <v>23</v>
      </c>
      <c r="H20" s="19"/>
    </row>
    <row r="21" spans="1:8" ht="16.5" customHeight="1" x14ac:dyDescent="0.25">
      <c r="A21" s="198"/>
      <c r="B21" s="166"/>
      <c r="C21" s="18"/>
      <c r="D21" s="18"/>
      <c r="E21" s="18"/>
      <c r="F21" s="18"/>
      <c r="G21" s="18" t="s">
        <v>13</v>
      </c>
      <c r="H21" s="19" t="s">
        <v>462</v>
      </c>
    </row>
    <row r="22" spans="1:8" ht="15" customHeight="1" x14ac:dyDescent="0.25">
      <c r="A22" s="227"/>
      <c r="B22" s="168"/>
      <c r="C22" s="16"/>
      <c r="D22" s="16"/>
      <c r="E22" s="16"/>
      <c r="F22" s="16"/>
      <c r="G22" s="16" t="s">
        <v>23</v>
      </c>
      <c r="H22" s="20"/>
    </row>
    <row r="23" spans="1:8" x14ac:dyDescent="0.25">
      <c r="A23" s="213" t="s">
        <v>27</v>
      </c>
      <c r="B23" s="214"/>
      <c r="C23" s="215"/>
      <c r="D23" s="215"/>
      <c r="E23" s="215"/>
      <c r="F23" s="215"/>
      <c r="G23" s="215"/>
      <c r="H23" s="216"/>
    </row>
    <row r="24" spans="1:8" ht="15" customHeight="1" x14ac:dyDescent="0.25">
      <c r="A24" s="197" t="s">
        <v>303</v>
      </c>
      <c r="B24" s="164">
        <v>4913</v>
      </c>
      <c r="C24" s="21" t="str">
        <f>IF('Ξένες Γλώσσες'!B2="","",'Ξένες Γλώσσες'!B2)</f>
        <v>5-7</v>
      </c>
      <c r="D24" s="21" t="str">
        <f>IF('Ξένες Γλώσσες'!C2="","",'Ξένες Γλώσσες'!C2)</f>
        <v/>
      </c>
      <c r="E24" s="21" t="str">
        <f>IF('Ξένες Γλώσσες'!D2="","",'Ξένες Γλώσσες'!D2)</f>
        <v>7-9</v>
      </c>
      <c r="F24" s="21" t="str">
        <f>IF('Ξένες Γλώσσες'!E2="","",'Ξένες Γλώσσες'!E2)</f>
        <v/>
      </c>
      <c r="G24" s="21" t="str">
        <f>IF('Ξένες Γλώσσες'!F2="","",'Ξένες Γλώσσες'!F2)</f>
        <v/>
      </c>
      <c r="H24" s="12" t="str">
        <f>IF('Ξένες Γλώσσες'!$G$2="","",'Ξένες Γλώσσες'!$G$2)</f>
        <v>Φ. Καραμητρόγλου</v>
      </c>
    </row>
    <row r="25" spans="1:8" x14ac:dyDescent="0.25">
      <c r="A25" s="200"/>
      <c r="B25" s="166"/>
      <c r="C25" s="22" t="str">
        <f>IF('Ξένες Γλώσσες'!B3="","",'Ξένες Γλώσσες'!B3)</f>
        <v>Α25</v>
      </c>
      <c r="D25" s="22" t="str">
        <f>IF('Ξένες Γλώσσες'!C3="","",'Ξένες Γλώσσες'!C3)</f>
        <v/>
      </c>
      <c r="E25" s="22" t="str">
        <f>IF('Ξένες Γλώσσες'!D3="","",'Ξένες Γλώσσες'!D3)</f>
        <v>Α25</v>
      </c>
      <c r="F25" s="22" t="str">
        <f>IF('Ξένες Γλώσσες'!E3="","",'Ξένες Γλώσσες'!E3)</f>
        <v/>
      </c>
      <c r="G25" s="22" t="str">
        <f>IF('Ξένες Γλώσσες'!F3="","",'Ξένες Γλώσσες'!F3)</f>
        <v/>
      </c>
      <c r="H25" s="14" t="str">
        <f>IF('Ξένες Γλώσσες'!$G$3="","",'Ξένες Γλώσσες'!$G$3)</f>
        <v/>
      </c>
    </row>
    <row r="26" spans="1:8" ht="15" hidden="1" customHeight="1" x14ac:dyDescent="0.25">
      <c r="A26" s="197" t="s">
        <v>302</v>
      </c>
      <c r="B26" s="164">
        <v>4915</v>
      </c>
      <c r="C26" s="21" t="str">
        <f>IF('Ξένες Γλώσσες'!B4="","",'Ξένες Γλώσσες'!B4)</f>
        <v/>
      </c>
      <c r="D26" s="21" t="str">
        <f>IF('Ξένες Γλώσσες'!C4="","",'Ξένες Γλώσσες'!C4)</f>
        <v/>
      </c>
      <c r="E26" s="21" t="str">
        <f>IF('Ξένες Γλώσσες'!D4="","",'Ξένες Γλώσσες'!D4)</f>
        <v/>
      </c>
      <c r="F26" s="21" t="str">
        <f>IF('Ξένες Γλώσσες'!E4="","",'Ξένες Γλώσσες'!E4)</f>
        <v/>
      </c>
      <c r="G26" s="21" t="str">
        <f>IF('Ξένες Γλώσσες'!F4="","",'Ξένες Γλώσσες'!F4)</f>
        <v/>
      </c>
      <c r="H26" s="12" t="str">
        <f>IF('Ξένες Γλώσσες'!$G$4="","",'Ξένες Γλώσσες'!$G$4)</f>
        <v>ΔΕΝ ΘΑ ΠΡΟΣΦΕΡΘΟΥΝ ΤΟ ΑΚΑΔ. ΕΤΟΣ 2024-25</v>
      </c>
    </row>
    <row r="27" spans="1:8" hidden="1" x14ac:dyDescent="0.25">
      <c r="A27" s="200"/>
      <c r="B27" s="166"/>
      <c r="C27" s="22" t="str">
        <f>IF('Ξένες Γλώσσες'!B5="","",'Ξένες Γλώσσες'!B5)</f>
        <v/>
      </c>
      <c r="D27" s="22" t="str">
        <f>IF('Ξένες Γλώσσες'!C5="","",'Ξένες Γλώσσες'!C5)</f>
        <v/>
      </c>
      <c r="E27" s="22" t="str">
        <f>IF('Ξένες Γλώσσες'!D5="","",'Ξένες Γλώσσες'!D5)</f>
        <v/>
      </c>
      <c r="F27" s="22" t="str">
        <f>IF('Ξένες Γλώσσες'!E5="","",'Ξένες Γλώσσες'!E5)</f>
        <v/>
      </c>
      <c r="G27" s="22" t="str">
        <f>IF('Ξένες Γλώσσες'!F5="","",'Ξένες Γλώσσες'!F5)</f>
        <v/>
      </c>
      <c r="H27" s="14" t="str">
        <f>IF('Ξένες Γλώσσες'!$G$5="","",'Ξένες Γλώσσες'!$G$5)</f>
        <v/>
      </c>
    </row>
    <row r="28" spans="1:8" ht="15" customHeight="1" x14ac:dyDescent="0.25">
      <c r="A28" s="197" t="s">
        <v>304</v>
      </c>
      <c r="B28" s="164">
        <v>4917</v>
      </c>
      <c r="C28" s="21" t="str">
        <f>IF('Ξένες Γλώσσες'!B6="","",'Ξένες Γλώσσες'!B6)</f>
        <v>9-11</v>
      </c>
      <c r="D28" s="21" t="str">
        <f>IF('Ξένες Γλώσσες'!C6="","",'Ξένες Γλώσσες'!C6)</f>
        <v>9-11</v>
      </c>
      <c r="E28" s="21" t="str">
        <f>IF('Ξένες Γλώσσες'!D6="","",'Ξένες Γλώσσες'!D6)</f>
        <v/>
      </c>
      <c r="F28" s="21" t="str">
        <f>IF('Ξένες Γλώσσες'!E6="","",'Ξένες Γλώσσες'!E6)</f>
        <v/>
      </c>
      <c r="G28" s="21" t="str">
        <f>IF('Ξένες Γλώσσες'!F6="","",'Ξένες Γλώσσες'!F6)</f>
        <v/>
      </c>
      <c r="H28" s="12" t="str">
        <f>IF('Ξένες Γλώσσες'!$G$6="","",'Ξένες Γλώσσες'!$G$6)</f>
        <v>Ι. Ζήκου</v>
      </c>
    </row>
    <row r="29" spans="1:8" x14ac:dyDescent="0.25">
      <c r="A29" s="200"/>
      <c r="B29" s="166"/>
      <c r="C29" s="22" t="str">
        <f>IF('Ξένες Γλώσσες'!B7="","",'Ξένες Γλώσσες'!B7)</f>
        <v>Α5ος</v>
      </c>
      <c r="D29" s="22" t="str">
        <f>IF('Ξένες Γλώσσες'!C7="","",'Ξένες Γλώσσες'!C7)</f>
        <v>Α5ος</v>
      </c>
      <c r="E29" s="22" t="str">
        <f>IF('Ξένες Γλώσσες'!D7="","",'Ξένες Γλώσσες'!D7)</f>
        <v/>
      </c>
      <c r="F29" s="22" t="str">
        <f>IF('Ξένες Γλώσσες'!E7="","",'Ξένες Γλώσσες'!E7)</f>
        <v/>
      </c>
      <c r="G29" s="22" t="str">
        <f>IF('Ξένες Γλώσσες'!F7="","",'Ξένες Γλώσσες'!F7)</f>
        <v/>
      </c>
      <c r="H29" s="14" t="str">
        <f>IF('Ξένες Γλώσσες'!$G$7="","",'Ξένες Γλώσσες'!$G$7)</f>
        <v/>
      </c>
    </row>
    <row r="30" spans="1:8" x14ac:dyDescent="0.25">
      <c r="A30" s="213" t="s">
        <v>28</v>
      </c>
      <c r="B30" s="214"/>
      <c r="C30" s="215"/>
      <c r="D30" s="215"/>
      <c r="E30" s="215"/>
      <c r="F30" s="215"/>
      <c r="G30" s="215"/>
      <c r="H30" s="216"/>
    </row>
    <row r="31" spans="1:8" ht="15" customHeight="1" x14ac:dyDescent="0.25">
      <c r="A31" s="197" t="s">
        <v>148</v>
      </c>
      <c r="B31" s="164">
        <v>4105</v>
      </c>
      <c r="C31" s="11"/>
      <c r="D31" s="11" t="s">
        <v>13</v>
      </c>
      <c r="E31" s="11"/>
      <c r="F31" s="11"/>
      <c r="G31" s="11"/>
      <c r="H31" s="12" t="s">
        <v>9</v>
      </c>
    </row>
    <row r="32" spans="1:8" x14ac:dyDescent="0.25">
      <c r="A32" s="200"/>
      <c r="B32" s="165"/>
      <c r="C32" s="13"/>
      <c r="D32" s="13" t="s">
        <v>8</v>
      </c>
      <c r="E32" s="13"/>
      <c r="F32" s="13"/>
      <c r="G32" s="13"/>
      <c r="H32" s="14" t="s">
        <v>528</v>
      </c>
    </row>
    <row r="33" spans="1:8" ht="15" customHeight="1" x14ac:dyDescent="0.25">
      <c r="A33" s="197" t="s">
        <v>147</v>
      </c>
      <c r="B33" s="164">
        <v>4101</v>
      </c>
      <c r="C33" s="24"/>
      <c r="D33" s="24" t="s">
        <v>12</v>
      </c>
      <c r="E33" s="24"/>
      <c r="F33" s="24"/>
      <c r="G33" s="24"/>
      <c r="H33" s="23" t="s">
        <v>462</v>
      </c>
    </row>
    <row r="34" spans="1:8" ht="15.75" thickBot="1" x14ac:dyDescent="0.3">
      <c r="A34" s="199"/>
      <c r="B34" s="169"/>
      <c r="C34" s="25"/>
      <c r="D34" s="25" t="s">
        <v>8</v>
      </c>
      <c r="E34" s="25"/>
      <c r="F34" s="25"/>
      <c r="G34" s="25"/>
      <c r="H34" s="26"/>
    </row>
    <row r="35" spans="1:8" ht="15.75" thickTop="1" x14ac:dyDescent="0.25"/>
    <row r="36" spans="1:8" ht="27.75" customHeight="1" x14ac:dyDescent="0.25">
      <c r="A36" s="208" t="s">
        <v>560</v>
      </c>
      <c r="B36" s="208"/>
      <c r="C36" s="209"/>
      <c r="D36" s="209"/>
      <c r="E36" s="209"/>
      <c r="F36" s="209"/>
      <c r="G36" s="209"/>
      <c r="H36" s="209"/>
    </row>
    <row r="37" spans="1:8" x14ac:dyDescent="0.25">
      <c r="A37" s="1" t="s">
        <v>19</v>
      </c>
      <c r="B37" s="161"/>
      <c r="C37" s="2"/>
      <c r="D37" s="2"/>
      <c r="E37" s="2"/>
      <c r="F37" s="2"/>
      <c r="G37" s="2"/>
      <c r="H37" s="3"/>
    </row>
    <row r="38" spans="1:8" ht="15.75" thickBot="1" x14ac:dyDescent="0.3">
      <c r="A38" s="4" t="s">
        <v>11</v>
      </c>
      <c r="H38" s="6" t="s">
        <v>29</v>
      </c>
    </row>
    <row r="39" spans="1:8" ht="15.75" thickTop="1" x14ac:dyDescent="0.25">
      <c r="A39" s="7" t="s">
        <v>0</v>
      </c>
      <c r="B39" s="163"/>
      <c r="C39" s="8" t="s">
        <v>1</v>
      </c>
      <c r="D39" s="8" t="s">
        <v>2</v>
      </c>
      <c r="E39" s="8" t="s">
        <v>3</v>
      </c>
      <c r="F39" s="8" t="s">
        <v>4</v>
      </c>
      <c r="G39" s="8" t="s">
        <v>5</v>
      </c>
      <c r="H39" s="9" t="s">
        <v>6</v>
      </c>
    </row>
    <row r="40" spans="1:8" x14ac:dyDescent="0.25">
      <c r="A40" s="201" t="s">
        <v>128</v>
      </c>
      <c r="B40" s="202"/>
      <c r="C40" s="202"/>
      <c r="D40" s="202"/>
      <c r="E40" s="202"/>
      <c r="F40" s="202"/>
      <c r="G40" s="203"/>
      <c r="H40" s="204"/>
    </row>
    <row r="41" spans="1:8" ht="15" customHeight="1" x14ac:dyDescent="0.25">
      <c r="A41" s="197" t="s">
        <v>61</v>
      </c>
      <c r="B41" s="164">
        <v>4115</v>
      </c>
      <c r="C41" s="11"/>
      <c r="D41" s="11" t="s">
        <v>15</v>
      </c>
      <c r="E41" s="11" t="s">
        <v>15</v>
      </c>
      <c r="F41" s="11"/>
      <c r="G41" s="11"/>
      <c r="H41" s="12" t="s">
        <v>530</v>
      </c>
    </row>
    <row r="42" spans="1:8" x14ac:dyDescent="0.25">
      <c r="A42" s="200"/>
      <c r="B42" s="165"/>
      <c r="C42" s="13"/>
      <c r="D42" s="13" t="s">
        <v>30</v>
      </c>
      <c r="E42" s="13" t="s">
        <v>24</v>
      </c>
      <c r="F42" s="13"/>
      <c r="G42" s="13"/>
      <c r="H42" s="14"/>
    </row>
    <row r="43" spans="1:8" ht="15" customHeight="1" x14ac:dyDescent="0.25">
      <c r="A43" s="244" t="s">
        <v>361</v>
      </c>
      <c r="B43" s="164">
        <v>4115</v>
      </c>
      <c r="C43" s="11"/>
      <c r="D43" s="11"/>
      <c r="E43" s="11"/>
      <c r="F43" s="11"/>
      <c r="G43" s="24" t="s">
        <v>15</v>
      </c>
      <c r="H43" s="23" t="s">
        <v>462</v>
      </c>
    </row>
    <row r="44" spans="1:8" ht="15" customHeight="1" x14ac:dyDescent="0.25">
      <c r="A44" s="245"/>
      <c r="B44" s="166"/>
      <c r="C44" s="17"/>
      <c r="D44" s="17"/>
      <c r="E44" s="17"/>
      <c r="F44" s="17"/>
      <c r="G44" s="18" t="s">
        <v>378</v>
      </c>
      <c r="H44" s="19"/>
    </row>
    <row r="45" spans="1:8" ht="15" customHeight="1" x14ac:dyDescent="0.25">
      <c r="A45" s="197" t="s">
        <v>156</v>
      </c>
      <c r="B45" s="164">
        <v>4113</v>
      </c>
      <c r="C45" s="11"/>
      <c r="D45" s="11" t="s">
        <v>12</v>
      </c>
      <c r="E45" s="11"/>
      <c r="F45" s="11" t="s">
        <v>12</v>
      </c>
      <c r="G45" s="11"/>
      <c r="H45" s="12" t="s">
        <v>531</v>
      </c>
    </row>
    <row r="46" spans="1:8" x14ac:dyDescent="0.25">
      <c r="A46" s="200"/>
      <c r="B46" s="165"/>
      <c r="C46" s="13"/>
      <c r="D46" s="13" t="s">
        <v>30</v>
      </c>
      <c r="E46" s="13"/>
      <c r="F46" s="13" t="s">
        <v>30</v>
      </c>
      <c r="G46" s="13"/>
      <c r="H46" s="14"/>
    </row>
    <row r="47" spans="1:8" ht="15" customHeight="1" x14ac:dyDescent="0.25">
      <c r="A47" s="244" t="s">
        <v>389</v>
      </c>
      <c r="B47" s="164">
        <v>4113</v>
      </c>
      <c r="C47" s="11"/>
      <c r="D47" s="11"/>
      <c r="E47" s="11"/>
      <c r="F47" s="11"/>
      <c r="G47" s="11" t="s">
        <v>13</v>
      </c>
      <c r="H47" s="23" t="s">
        <v>462</v>
      </c>
    </row>
    <row r="48" spans="1:8" ht="15" customHeight="1" x14ac:dyDescent="0.25">
      <c r="A48" s="245"/>
      <c r="B48" s="166"/>
      <c r="C48" s="17"/>
      <c r="D48" s="17"/>
      <c r="E48" s="17"/>
      <c r="F48" s="17"/>
      <c r="G48" s="17" t="s">
        <v>378</v>
      </c>
      <c r="H48" s="19"/>
    </row>
    <row r="49" spans="1:8" ht="15" customHeight="1" x14ac:dyDescent="0.25">
      <c r="A49" s="245"/>
      <c r="B49" s="166"/>
      <c r="C49" s="17"/>
      <c r="D49" s="17"/>
      <c r="E49" s="17"/>
      <c r="F49" s="17"/>
      <c r="G49" s="17" t="s">
        <v>13</v>
      </c>
      <c r="H49" s="19" t="s">
        <v>462</v>
      </c>
    </row>
    <row r="50" spans="1:8" ht="15" customHeight="1" x14ac:dyDescent="0.25">
      <c r="A50" s="246"/>
      <c r="B50" s="165"/>
      <c r="C50" s="13"/>
      <c r="D50" s="13"/>
      <c r="E50" s="13"/>
      <c r="F50" s="13"/>
      <c r="G50" s="13" t="s">
        <v>382</v>
      </c>
      <c r="H50" s="20"/>
    </row>
    <row r="51" spans="1:8" ht="15" customHeight="1" x14ac:dyDescent="0.25">
      <c r="A51" s="197" t="s">
        <v>132</v>
      </c>
      <c r="B51" s="164">
        <v>4117</v>
      </c>
      <c r="C51" s="11" t="s">
        <v>12</v>
      </c>
      <c r="D51" s="11"/>
      <c r="E51" s="11" t="s">
        <v>12</v>
      </c>
      <c r="F51" s="11"/>
      <c r="G51" s="11"/>
      <c r="H51" s="12" t="s">
        <v>528</v>
      </c>
    </row>
    <row r="52" spans="1:8" ht="15" customHeight="1" x14ac:dyDescent="0.25">
      <c r="A52" s="198"/>
      <c r="B52" s="166"/>
      <c r="C52" s="17" t="s">
        <v>30</v>
      </c>
      <c r="D52" s="17"/>
      <c r="E52" s="17" t="s">
        <v>24</v>
      </c>
      <c r="F52" s="17"/>
      <c r="G52" s="17"/>
      <c r="H52" s="29"/>
    </row>
    <row r="53" spans="1:8" ht="15" customHeight="1" x14ac:dyDescent="0.25">
      <c r="A53" s="198"/>
      <c r="B53" s="166"/>
      <c r="C53" s="17" t="s">
        <v>12</v>
      </c>
      <c r="D53" s="17"/>
      <c r="E53" s="17"/>
      <c r="F53" s="17"/>
      <c r="G53" s="17"/>
      <c r="H53" s="29"/>
    </row>
    <row r="54" spans="1:8" x14ac:dyDescent="0.25">
      <c r="A54" s="200"/>
      <c r="B54" s="165"/>
      <c r="C54" s="27" t="s">
        <v>451</v>
      </c>
      <c r="D54" s="13"/>
      <c r="E54" s="13"/>
      <c r="F54" s="13"/>
      <c r="G54" s="13"/>
      <c r="H54" s="14"/>
    </row>
    <row r="55" spans="1:8" ht="15" customHeight="1" x14ac:dyDescent="0.25">
      <c r="A55" s="197" t="s">
        <v>252</v>
      </c>
      <c r="B55" s="164">
        <v>4106</v>
      </c>
      <c r="C55" s="11"/>
      <c r="D55" s="11" t="s">
        <v>13</v>
      </c>
      <c r="E55" s="11"/>
      <c r="F55" s="24" t="s">
        <v>13</v>
      </c>
      <c r="G55" s="11"/>
      <c r="H55" s="12" t="s">
        <v>411</v>
      </c>
    </row>
    <row r="56" spans="1:8" x14ac:dyDescent="0.25">
      <c r="A56" s="200"/>
      <c r="B56" s="165"/>
      <c r="C56" s="13"/>
      <c r="D56" s="13" t="s">
        <v>30</v>
      </c>
      <c r="E56" s="13"/>
      <c r="F56" s="16" t="s">
        <v>30</v>
      </c>
      <c r="G56" s="13"/>
      <c r="H56" s="14"/>
    </row>
    <row r="57" spans="1:8" ht="15" customHeight="1" x14ac:dyDescent="0.25">
      <c r="A57" s="197" t="s">
        <v>157</v>
      </c>
      <c r="B57" s="164">
        <v>4126</v>
      </c>
      <c r="C57" s="11" t="s">
        <v>13</v>
      </c>
      <c r="D57" s="11"/>
      <c r="E57" s="11" t="s">
        <v>13</v>
      </c>
      <c r="F57" s="11"/>
      <c r="G57" s="11"/>
      <c r="H57" s="12" t="s">
        <v>532</v>
      </c>
    </row>
    <row r="58" spans="1:8" x14ac:dyDescent="0.25">
      <c r="A58" s="200"/>
      <c r="B58" s="165"/>
      <c r="C58" s="13" t="s">
        <v>30</v>
      </c>
      <c r="D58" s="13"/>
      <c r="E58" s="13" t="s">
        <v>24</v>
      </c>
      <c r="F58" s="13"/>
      <c r="G58" s="13"/>
      <c r="H58" s="14"/>
    </row>
    <row r="59" spans="1:8" x14ac:dyDescent="0.25">
      <c r="A59" s="213" t="s">
        <v>27</v>
      </c>
      <c r="B59" s="214"/>
      <c r="C59" s="215"/>
      <c r="D59" s="215"/>
      <c r="E59" s="215"/>
      <c r="F59" s="215"/>
      <c r="G59" s="215"/>
      <c r="H59" s="216"/>
    </row>
    <row r="60" spans="1:8" ht="15" customHeight="1" x14ac:dyDescent="0.25">
      <c r="A60" s="197" t="s">
        <v>312</v>
      </c>
      <c r="B60" s="164">
        <v>4919</v>
      </c>
      <c r="C60" s="21" t="str">
        <f>IF('Ξένες Γλώσσες'!B8="","",'Ξένες Γλώσσες'!B8)</f>
        <v>7-9</v>
      </c>
      <c r="D60" s="21" t="str">
        <f>IF('Ξένες Γλώσσες'!C8="","",'Ξένες Γλώσσες'!C8)</f>
        <v/>
      </c>
      <c r="E60" s="21" t="str">
        <f>IF('Ξένες Γλώσσες'!D8="","",'Ξένες Γλώσσες'!D8)</f>
        <v/>
      </c>
      <c r="F60" s="21" t="str">
        <f>IF('Ξένες Γλώσσες'!E8="","",'Ξένες Γλώσσες'!E8)</f>
        <v/>
      </c>
      <c r="G60" s="21" t="str">
        <f>IF('Ξένες Γλώσσες'!F8="","",'Ξένες Γλώσσες'!F8)</f>
        <v>5-7</v>
      </c>
      <c r="H60" s="12" t="str">
        <f>IF('Ξένες Γλώσσες'!$G$8="","",'Ξένες Γλώσσες'!$G$8)</f>
        <v>Φ. Καραμητρόγλου</v>
      </c>
    </row>
    <row r="61" spans="1:8" x14ac:dyDescent="0.25">
      <c r="A61" s="200"/>
      <c r="B61" s="166"/>
      <c r="C61" s="22" t="str">
        <f>IF('Ξένες Γλώσσες'!B9="","",'Ξένες Γλώσσες'!B9)</f>
        <v>Α25</v>
      </c>
      <c r="D61" s="22" t="str">
        <f>IF('Ξένες Γλώσσες'!C9="","",'Ξένες Γλώσσες'!C9)</f>
        <v/>
      </c>
      <c r="E61" s="22" t="str">
        <f>IF('Ξένες Γλώσσες'!D9="","",'Ξένες Γλώσσες'!D9)</f>
        <v/>
      </c>
      <c r="F61" s="22" t="str">
        <f>IF('Ξένες Γλώσσες'!E9="","",'Ξένες Γλώσσες'!E9)</f>
        <v/>
      </c>
      <c r="G61" s="22" t="str">
        <f>IF('Ξένες Γλώσσες'!F9="","",'Ξένες Γλώσσες'!F9)</f>
        <v>Α31</v>
      </c>
      <c r="H61" s="14" t="str">
        <f>IF('Ξένες Γλώσσες'!$G$9="","",'Ξένες Γλώσσες'!$G$9)</f>
        <v/>
      </c>
    </row>
    <row r="62" spans="1:8" ht="15" hidden="1" customHeight="1" x14ac:dyDescent="0.25">
      <c r="A62" s="197" t="s">
        <v>313</v>
      </c>
      <c r="B62" s="164">
        <v>4921</v>
      </c>
      <c r="C62" s="21" t="str">
        <f>IF('Ξένες Γλώσσες'!B10="","",'Ξένες Γλώσσες'!B10)</f>
        <v/>
      </c>
      <c r="D62" s="21" t="str">
        <f>IF('Ξένες Γλώσσες'!C10="","",'Ξένες Γλώσσες'!C10)</f>
        <v/>
      </c>
      <c r="E62" s="21" t="str">
        <f>IF('Ξένες Γλώσσες'!D10="","",'Ξένες Γλώσσες'!D10)</f>
        <v/>
      </c>
      <c r="F62" s="21" t="str">
        <f>IF('Ξένες Γλώσσες'!E10="","",'Ξένες Γλώσσες'!E10)</f>
        <v/>
      </c>
      <c r="G62" s="21" t="str">
        <f>IF('Ξένες Γλώσσες'!F10="","",'Ξένες Γλώσσες'!F10)</f>
        <v/>
      </c>
      <c r="H62" s="12" t="str">
        <f>IF('Ξένες Γλώσσες'!$G$10="","",'Ξένες Γλώσσες'!$G$10)</f>
        <v>ΔΕΝ ΘΑ ΠΡΟΣΦΕΡΘΟΥΝ ΤΟ ΑΚΑΔ. ΕΤΟΣ 2024-25</v>
      </c>
    </row>
    <row r="63" spans="1:8" hidden="1" x14ac:dyDescent="0.25">
      <c r="A63" s="200"/>
      <c r="B63" s="166"/>
      <c r="C63" s="22" t="str">
        <f>IF('Ξένες Γλώσσες'!B11="","",'Ξένες Γλώσσες'!B11)</f>
        <v/>
      </c>
      <c r="D63" s="22" t="str">
        <f>IF('Ξένες Γλώσσες'!C11="","",'Ξένες Γλώσσες'!C11)</f>
        <v/>
      </c>
      <c r="E63" s="22" t="str">
        <f>IF('Ξένες Γλώσσες'!D11="","",'Ξένες Γλώσσες'!D11)</f>
        <v/>
      </c>
      <c r="F63" s="22" t="str">
        <f>IF('Ξένες Γλώσσες'!E11="","",'Ξένες Γλώσσες'!E11)</f>
        <v/>
      </c>
      <c r="G63" s="22" t="str">
        <f>IF('Ξένες Γλώσσες'!F11="","",'Ξένες Γλώσσες'!F11)</f>
        <v/>
      </c>
      <c r="H63" s="14" t="str">
        <f>IF('Ξένες Γλώσσες'!$G$11="","",'Ξένες Γλώσσες'!$G$11)</f>
        <v/>
      </c>
    </row>
    <row r="64" spans="1:8" ht="15" customHeight="1" x14ac:dyDescent="0.25">
      <c r="A64" s="197" t="s">
        <v>314</v>
      </c>
      <c r="B64" s="164">
        <v>4923</v>
      </c>
      <c r="C64" s="21" t="str">
        <f>IF('Ξένες Γλώσσες'!B12="","",'Ξένες Γλώσσες'!B12)</f>
        <v>11-1</v>
      </c>
      <c r="D64" s="21" t="str">
        <f>IF('Ξένες Γλώσσες'!C12="","",'Ξένες Γλώσσες'!C12)</f>
        <v/>
      </c>
      <c r="E64" s="21" t="str">
        <f>IF('Ξένες Γλώσσες'!D12="","",'Ξένες Γλώσσες'!D12)</f>
        <v/>
      </c>
      <c r="F64" s="21" t="str">
        <f>IF('Ξένες Γλώσσες'!E12="","",'Ξένες Γλώσσες'!E12)</f>
        <v>11-1</v>
      </c>
      <c r="G64" s="21" t="str">
        <f>IF('Ξένες Γλώσσες'!F12="","",'Ξένες Γλώσσες'!F12)</f>
        <v/>
      </c>
      <c r="H64" s="12" t="str">
        <f>IF('Ξένες Γλώσσες'!$G$12="","",'Ξένες Γλώσσες'!$G$12)</f>
        <v xml:space="preserve">Ι. Ζήκου </v>
      </c>
    </row>
    <row r="65" spans="1:8" x14ac:dyDescent="0.25">
      <c r="A65" s="200"/>
      <c r="B65" s="166"/>
      <c r="C65" s="22" t="str">
        <f>IF('Ξένες Γλώσσες'!B13="","",'Ξένες Γλώσσες'!B13)</f>
        <v>Α5ος</v>
      </c>
      <c r="D65" s="22" t="str">
        <f>IF('Ξένες Γλώσσες'!C13="","",'Ξένες Γλώσσες'!C13)</f>
        <v/>
      </c>
      <c r="E65" s="22" t="str">
        <f>IF('Ξένες Γλώσσες'!D13="","",'Ξένες Γλώσσες'!D13)</f>
        <v/>
      </c>
      <c r="F65" s="22" t="str">
        <f>IF('Ξένες Γλώσσες'!E13="","",'Ξένες Γλώσσες'!E13)</f>
        <v>Α5ος</v>
      </c>
      <c r="G65" s="22" t="str">
        <f>IF('Ξένες Γλώσσες'!F13="","",'Ξένες Γλώσσες'!F13)</f>
        <v/>
      </c>
      <c r="H65" s="14" t="str">
        <f>IF('Ξένες Γλώσσες'!$G$13="","",'Ξένες Γλώσσες'!$G$13)</f>
        <v/>
      </c>
    </row>
    <row r="66" spans="1:8" x14ac:dyDescent="0.25">
      <c r="A66" s="213" t="s">
        <v>28</v>
      </c>
      <c r="B66" s="214"/>
      <c r="C66" s="215"/>
      <c r="D66" s="215"/>
      <c r="E66" s="215"/>
      <c r="F66" s="215"/>
      <c r="G66" s="215"/>
      <c r="H66" s="216"/>
    </row>
    <row r="67" spans="1:8" ht="15" customHeight="1" x14ac:dyDescent="0.25">
      <c r="A67" s="197" t="s">
        <v>61</v>
      </c>
      <c r="B67" s="164">
        <v>4115</v>
      </c>
      <c r="C67" s="11"/>
      <c r="D67" s="11"/>
      <c r="E67" s="11"/>
      <c r="F67" s="11"/>
      <c r="G67" s="24" t="s">
        <v>17</v>
      </c>
      <c r="H67" s="23" t="s">
        <v>462</v>
      </c>
    </row>
    <row r="68" spans="1:8" x14ac:dyDescent="0.25">
      <c r="A68" s="200"/>
      <c r="B68" s="165"/>
      <c r="C68" s="13"/>
      <c r="D68" s="13"/>
      <c r="E68" s="13"/>
      <c r="F68" s="13"/>
      <c r="G68" s="16" t="s">
        <v>383</v>
      </c>
      <c r="H68" s="20"/>
    </row>
    <row r="69" spans="1:8" ht="15" customHeight="1" x14ac:dyDescent="0.25">
      <c r="A69" s="197" t="s">
        <v>156</v>
      </c>
      <c r="B69" s="164">
        <v>4113</v>
      </c>
      <c r="C69" s="11"/>
      <c r="D69" s="11" t="s">
        <v>14</v>
      </c>
      <c r="E69" s="11"/>
      <c r="F69" s="11"/>
      <c r="G69" s="24"/>
      <c r="H69" s="23" t="s">
        <v>462</v>
      </c>
    </row>
    <row r="70" spans="1:8" x14ac:dyDescent="0.25">
      <c r="A70" s="200"/>
      <c r="B70" s="165"/>
      <c r="C70" s="13"/>
      <c r="D70" s="13" t="s">
        <v>30</v>
      </c>
      <c r="E70" s="13"/>
      <c r="F70" s="13"/>
      <c r="G70" s="16"/>
      <c r="H70" s="20"/>
    </row>
    <row r="71" spans="1:8" ht="15" customHeight="1" x14ac:dyDescent="0.25">
      <c r="A71" s="197" t="s">
        <v>252</v>
      </c>
      <c r="B71" s="164">
        <v>4106</v>
      </c>
      <c r="C71" s="11"/>
      <c r="D71" s="11" t="s">
        <v>16</v>
      </c>
      <c r="E71" s="11"/>
      <c r="F71" s="11"/>
      <c r="G71" s="24"/>
      <c r="H71" s="23" t="s">
        <v>462</v>
      </c>
    </row>
    <row r="72" spans="1:8" x14ac:dyDescent="0.25">
      <c r="A72" s="200"/>
      <c r="B72" s="165"/>
      <c r="C72" s="13"/>
      <c r="D72" s="13" t="s">
        <v>30</v>
      </c>
      <c r="E72" s="13"/>
      <c r="F72" s="13"/>
      <c r="G72" s="16"/>
      <c r="H72" s="20"/>
    </row>
    <row r="73" spans="1:8" ht="15" customHeight="1" x14ac:dyDescent="0.25">
      <c r="A73" s="197" t="s">
        <v>132</v>
      </c>
      <c r="B73" s="164">
        <v>4117</v>
      </c>
      <c r="C73" s="11"/>
      <c r="D73" s="24"/>
      <c r="E73" s="24"/>
      <c r="F73" s="11" t="s">
        <v>14</v>
      </c>
      <c r="G73" s="11"/>
      <c r="H73" s="23" t="s">
        <v>462</v>
      </c>
    </row>
    <row r="74" spans="1:8" ht="15.75" thickBot="1" x14ac:dyDescent="0.3">
      <c r="A74" s="199"/>
      <c r="B74" s="169"/>
      <c r="C74" s="28"/>
      <c r="D74" s="28"/>
      <c r="E74" s="28"/>
      <c r="F74" s="28" t="s">
        <v>451</v>
      </c>
      <c r="G74" s="28"/>
      <c r="H74" s="26"/>
    </row>
    <row r="75" spans="1:8" ht="15.75" thickTop="1" x14ac:dyDescent="0.25"/>
    <row r="76" spans="1:8" ht="27.75" customHeight="1" x14ac:dyDescent="0.25">
      <c r="A76"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76" s="208"/>
      <c r="C76" s="209"/>
      <c r="D76" s="209"/>
      <c r="E76" s="209"/>
      <c r="F76" s="209"/>
      <c r="G76" s="209"/>
      <c r="H76" s="209"/>
    </row>
    <row r="77" spans="1:8" x14ac:dyDescent="0.25">
      <c r="A77" s="1" t="s">
        <v>19</v>
      </c>
      <c r="B77" s="161"/>
      <c r="C77" s="2"/>
      <c r="D77" s="2"/>
      <c r="E77" s="2"/>
      <c r="F77" s="2"/>
      <c r="G77" s="2"/>
      <c r="H77" s="3"/>
    </row>
    <row r="78" spans="1:8" ht="15.75" thickBot="1" x14ac:dyDescent="0.3">
      <c r="A78" s="4" t="s">
        <v>11</v>
      </c>
      <c r="H78" s="6" t="s">
        <v>31</v>
      </c>
    </row>
    <row r="79" spans="1:8" ht="15.75" thickTop="1" x14ac:dyDescent="0.25">
      <c r="A79" s="7" t="s">
        <v>0</v>
      </c>
      <c r="B79" s="163"/>
      <c r="C79" s="8" t="s">
        <v>1</v>
      </c>
      <c r="D79" s="8" t="s">
        <v>2</v>
      </c>
      <c r="E79" s="8" t="s">
        <v>3</v>
      </c>
      <c r="F79" s="8" t="s">
        <v>4</v>
      </c>
      <c r="G79" s="8" t="s">
        <v>5</v>
      </c>
      <c r="H79" s="9" t="s">
        <v>6</v>
      </c>
    </row>
    <row r="80" spans="1:8" ht="15" customHeight="1" x14ac:dyDescent="0.25">
      <c r="A80" s="201" t="s">
        <v>131</v>
      </c>
      <c r="B80" s="202"/>
      <c r="C80" s="202"/>
      <c r="D80" s="202"/>
      <c r="E80" s="202"/>
      <c r="F80" s="202"/>
      <c r="G80" s="203"/>
      <c r="H80" s="204"/>
    </row>
    <row r="81" spans="1:8" ht="15" customHeight="1" x14ac:dyDescent="0.25">
      <c r="A81" s="195" t="s">
        <v>390</v>
      </c>
      <c r="B81" s="164">
        <v>4147</v>
      </c>
      <c r="C81" s="24" t="s">
        <v>13</v>
      </c>
      <c r="D81" s="24"/>
      <c r="E81" s="24" t="s">
        <v>13</v>
      </c>
      <c r="F81" s="24"/>
      <c r="G81" s="24"/>
      <c r="H81" s="12" t="s">
        <v>462</v>
      </c>
    </row>
    <row r="82" spans="1:8" x14ac:dyDescent="0.25">
      <c r="A82" s="196"/>
      <c r="B82" s="165"/>
      <c r="C82" s="16" t="s">
        <v>383</v>
      </c>
      <c r="D82" s="16"/>
      <c r="E82" s="16" t="s">
        <v>383</v>
      </c>
      <c r="F82" s="16"/>
      <c r="G82" s="16"/>
      <c r="H82" s="14" t="s">
        <v>421</v>
      </c>
    </row>
    <row r="83" spans="1:8" ht="15" customHeight="1" x14ac:dyDescent="0.25">
      <c r="A83" s="197" t="s">
        <v>360</v>
      </c>
      <c r="B83" s="164">
        <v>4120</v>
      </c>
      <c r="C83" s="24" t="s">
        <v>12</v>
      </c>
      <c r="D83" s="24"/>
      <c r="E83" s="24" t="s">
        <v>12</v>
      </c>
      <c r="F83" s="24"/>
      <c r="G83" s="24"/>
      <c r="H83" s="12" t="s">
        <v>533</v>
      </c>
    </row>
    <row r="84" spans="1:8" x14ac:dyDescent="0.25">
      <c r="A84" s="200"/>
      <c r="B84" s="165"/>
      <c r="C84" s="16" t="s">
        <v>251</v>
      </c>
      <c r="D84" s="16"/>
      <c r="E84" s="16" t="s">
        <v>22</v>
      </c>
      <c r="F84" s="16"/>
      <c r="G84" s="16"/>
      <c r="H84" s="14"/>
    </row>
    <row r="85" spans="1:8" ht="15" customHeight="1" x14ac:dyDescent="0.25">
      <c r="A85" s="195" t="s">
        <v>598</v>
      </c>
      <c r="B85" s="164">
        <v>4123</v>
      </c>
      <c r="C85" s="24"/>
      <c r="D85" s="24"/>
      <c r="E85" s="24"/>
      <c r="F85" s="24" t="s">
        <v>45</v>
      </c>
      <c r="G85" s="24"/>
      <c r="H85" s="12" t="s">
        <v>599</v>
      </c>
    </row>
    <row r="86" spans="1:8" x14ac:dyDescent="0.25">
      <c r="A86" s="196"/>
      <c r="B86" s="165"/>
      <c r="C86" s="16"/>
      <c r="D86" s="16"/>
      <c r="E86" s="16"/>
      <c r="F86" s="16" t="s">
        <v>251</v>
      </c>
      <c r="G86" s="16"/>
      <c r="H86" s="14" t="s">
        <v>421</v>
      </c>
    </row>
    <row r="87" spans="1:8" ht="15" customHeight="1" x14ac:dyDescent="0.25">
      <c r="A87" s="195" t="s">
        <v>600</v>
      </c>
      <c r="B87" s="164">
        <v>4136</v>
      </c>
      <c r="C87" s="24"/>
      <c r="D87" s="24" t="s">
        <v>15</v>
      </c>
      <c r="E87" s="24"/>
      <c r="F87" s="24"/>
      <c r="G87" s="24" t="s">
        <v>17</v>
      </c>
      <c r="H87" s="12" t="s">
        <v>601</v>
      </c>
    </row>
    <row r="88" spans="1:8" x14ac:dyDescent="0.25">
      <c r="A88" s="196"/>
      <c r="B88" s="165"/>
      <c r="C88" s="16"/>
      <c r="D88" s="16" t="s">
        <v>24</v>
      </c>
      <c r="E88" s="16"/>
      <c r="F88" s="16"/>
      <c r="G88" s="16" t="s">
        <v>251</v>
      </c>
      <c r="H88" s="14" t="s">
        <v>421</v>
      </c>
    </row>
    <row r="89" spans="1:8" ht="15" customHeight="1" x14ac:dyDescent="0.25">
      <c r="A89" s="195" t="s">
        <v>391</v>
      </c>
      <c r="B89" s="164">
        <v>4131</v>
      </c>
      <c r="C89" s="24" t="s">
        <v>15</v>
      </c>
      <c r="D89" s="24" t="s">
        <v>12</v>
      </c>
      <c r="E89" s="24"/>
      <c r="F89" s="24"/>
      <c r="G89" s="24"/>
      <c r="H89" s="12" t="s">
        <v>392</v>
      </c>
    </row>
    <row r="90" spans="1:8" x14ac:dyDescent="0.25">
      <c r="A90" s="196"/>
      <c r="B90" s="165"/>
      <c r="C90" s="16" t="s">
        <v>30</v>
      </c>
      <c r="D90" s="16" t="s">
        <v>383</v>
      </c>
      <c r="E90" s="16"/>
      <c r="F90" s="16"/>
      <c r="G90" s="16"/>
      <c r="H90" s="14"/>
    </row>
    <row r="91" spans="1:8" ht="15" customHeight="1" x14ac:dyDescent="0.25">
      <c r="A91" s="195" t="s">
        <v>534</v>
      </c>
      <c r="B91" s="164">
        <v>4160</v>
      </c>
      <c r="C91" s="24"/>
      <c r="D91" s="24" t="s">
        <v>17</v>
      </c>
      <c r="E91" s="24" t="s">
        <v>17</v>
      </c>
      <c r="F91" s="24"/>
      <c r="G91" s="24"/>
      <c r="H91" s="12" t="s">
        <v>530</v>
      </c>
    </row>
    <row r="92" spans="1:8" x14ac:dyDescent="0.25">
      <c r="A92" s="196"/>
      <c r="B92" s="165"/>
      <c r="C92" s="16"/>
      <c r="D92" s="16" t="s">
        <v>435</v>
      </c>
      <c r="E92" s="16" t="s">
        <v>30</v>
      </c>
      <c r="F92" s="16"/>
      <c r="G92" s="16"/>
      <c r="H92" s="14"/>
    </row>
    <row r="93" spans="1:8" ht="15" customHeight="1" x14ac:dyDescent="0.25">
      <c r="A93" s="195" t="s">
        <v>602</v>
      </c>
      <c r="B93" s="164">
        <v>4128</v>
      </c>
      <c r="C93" s="24" t="s">
        <v>17</v>
      </c>
      <c r="D93" s="24"/>
      <c r="E93" s="24" t="s">
        <v>15</v>
      </c>
      <c r="F93" s="24"/>
      <c r="G93" s="24"/>
      <c r="H93" s="12" t="s">
        <v>254</v>
      </c>
    </row>
    <row r="94" spans="1:8" x14ac:dyDescent="0.25">
      <c r="A94" s="196"/>
      <c r="B94" s="165"/>
      <c r="C94" s="16" t="s">
        <v>30</v>
      </c>
      <c r="D94" s="16"/>
      <c r="E94" s="16" t="s">
        <v>30</v>
      </c>
      <c r="F94" s="16"/>
      <c r="G94" s="16"/>
      <c r="H94" s="14"/>
    </row>
    <row r="95" spans="1:8" x14ac:dyDescent="0.25">
      <c r="A95" s="213" t="s">
        <v>28</v>
      </c>
      <c r="B95" s="214"/>
      <c r="C95" s="215"/>
      <c r="D95" s="215"/>
      <c r="E95" s="215"/>
      <c r="F95" s="215"/>
      <c r="G95" s="215"/>
      <c r="H95" s="216"/>
    </row>
    <row r="96" spans="1:8" ht="15" customHeight="1" x14ac:dyDescent="0.25">
      <c r="A96" s="195" t="s">
        <v>598</v>
      </c>
      <c r="B96" s="164">
        <v>4123</v>
      </c>
      <c r="C96" s="24"/>
      <c r="D96" s="24"/>
      <c r="E96" s="24" t="s">
        <v>18</v>
      </c>
      <c r="F96" s="24"/>
      <c r="G96" s="24"/>
      <c r="H96" s="12" t="s">
        <v>599</v>
      </c>
    </row>
    <row r="97" spans="1:8" x14ac:dyDescent="0.25">
      <c r="A97" s="196"/>
      <c r="B97" s="165"/>
      <c r="C97" s="16"/>
      <c r="D97" s="16"/>
      <c r="E97" s="16" t="s">
        <v>42</v>
      </c>
      <c r="F97" s="16"/>
      <c r="G97" s="16"/>
      <c r="H97" s="14" t="s">
        <v>421</v>
      </c>
    </row>
    <row r="98" spans="1:8" x14ac:dyDescent="0.25">
      <c r="A98" s="213" t="s">
        <v>27</v>
      </c>
      <c r="B98" s="214"/>
      <c r="C98" s="215"/>
      <c r="D98" s="215"/>
      <c r="E98" s="215"/>
      <c r="F98" s="215"/>
      <c r="G98" s="215"/>
      <c r="H98" s="216"/>
    </row>
    <row r="99" spans="1:8" ht="15" customHeight="1" x14ac:dyDescent="0.25">
      <c r="A99" s="197" t="s">
        <v>159</v>
      </c>
      <c r="B99" s="164">
        <v>4943</v>
      </c>
      <c r="C99" s="21" t="str">
        <f>IF('Ξένες Γλώσσες'!B14="","",'Ξένες Γλώσσες'!B14)</f>
        <v/>
      </c>
      <c r="D99" s="21" t="str">
        <f>IF('Ξένες Γλώσσες'!C14="","",'Ξένες Γλώσσες'!C14)</f>
        <v>1-3</v>
      </c>
      <c r="E99" s="21" t="str">
        <f>IF('Ξένες Γλώσσες'!D14="","",'Ξένες Γλώσσες'!D14)</f>
        <v/>
      </c>
      <c r="F99" s="21" t="str">
        <f>IF('Ξένες Γλώσσες'!E14="","",'Ξένες Γλώσσες'!E14)</f>
        <v/>
      </c>
      <c r="G99" s="21" t="str">
        <f>IF('Ξένες Γλώσσες'!F14="","",'Ξένες Γλώσσες'!F14)</f>
        <v>1-3</v>
      </c>
      <c r="H99" s="12" t="str">
        <f>IF('Ξένες Γλώσσες'!$G$14="","",'Ξένες Γλώσσες'!$G$14)</f>
        <v>Α. Ροθώνη</v>
      </c>
    </row>
    <row r="100" spans="1:8" x14ac:dyDescent="0.25">
      <c r="A100" s="200"/>
      <c r="B100" s="166"/>
      <c r="C100" s="22" t="str">
        <f>IF('Ξένες Γλώσσες'!B15="","",'Ξένες Γλώσσες'!B15)</f>
        <v/>
      </c>
      <c r="D100" s="22" t="str">
        <f>IF('Ξένες Γλώσσες'!C15="","",'Ξένες Γλώσσες'!C15)</f>
        <v>Δ22</v>
      </c>
      <c r="E100" s="22" t="str">
        <f>IF('Ξένες Γλώσσες'!D15="","",'Ξένες Γλώσσες'!D15)</f>
        <v/>
      </c>
      <c r="F100" s="22" t="str">
        <f>IF('Ξένες Γλώσσες'!E15="","",'Ξένες Γλώσσες'!E15)</f>
        <v/>
      </c>
      <c r="G100" s="22" t="str">
        <f>IF('Ξένες Γλώσσες'!F15="","",'Ξένες Γλώσσες'!F15)</f>
        <v>Δ23</v>
      </c>
      <c r="H100" s="14" t="str">
        <f>IF('Ξένες Γλώσσες'!$G$15="","",'Ξένες Γλώσσες'!$G$15)</f>
        <v/>
      </c>
    </row>
    <row r="101" spans="1:8" ht="15" hidden="1" customHeight="1" x14ac:dyDescent="0.25">
      <c r="A101" s="197" t="s">
        <v>160</v>
      </c>
      <c r="B101" s="164">
        <v>4933</v>
      </c>
      <c r="C101" s="11" t="str">
        <f>IF('Ξένες Γλώσσες'!B22="","",'Ξένες Γλώσσες'!B22)</f>
        <v/>
      </c>
      <c r="D101" s="11" t="str">
        <f>IF('Ξένες Γλώσσες'!C22="","",'Ξένες Γλώσσες'!C22)</f>
        <v/>
      </c>
      <c r="E101" s="11" t="str">
        <f>IF('Ξένες Γλώσσες'!D22="","",'Ξένες Γλώσσες'!D22)</f>
        <v/>
      </c>
      <c r="F101" s="11" t="str">
        <f>IF('Ξένες Γλώσσες'!E22="","",'Ξένες Γλώσσες'!E22)</f>
        <v/>
      </c>
      <c r="G101" s="11" t="str">
        <f>IF('Ξένες Γλώσσες'!F22="","",'Ξένες Γλώσσες'!F22)</f>
        <v/>
      </c>
      <c r="H101" s="12" t="str">
        <f>IF('Ξένες Γλώσσες'!$G$22="","",'Ξένες Γλώσσες'!$G$22)</f>
        <v>ΔΕΝ ΘΑ ΠΡΟΣΦΕΡΘΟΥΝ ΤΟ ΑΚΑΔ. ΕΤΟΣ 2024-25</v>
      </c>
    </row>
    <row r="102" spans="1:8" hidden="1" x14ac:dyDescent="0.25">
      <c r="A102" s="200"/>
      <c r="B102" s="165"/>
      <c r="C102" s="13" t="str">
        <f>IF('Ξένες Γλώσσες'!B23="","",'Ξένες Γλώσσες'!B23)</f>
        <v/>
      </c>
      <c r="D102" s="13" t="str">
        <f>IF('Ξένες Γλώσσες'!C23="","",'Ξένες Γλώσσες'!C23)</f>
        <v/>
      </c>
      <c r="E102" s="13" t="str">
        <f>IF('Ξένες Γλώσσες'!D23="","",'Ξένες Γλώσσες'!D23)</f>
        <v/>
      </c>
      <c r="F102" s="13" t="str">
        <f>IF('Ξένες Γλώσσες'!E23="","",'Ξένες Γλώσσες'!E23)</f>
        <v/>
      </c>
      <c r="G102" s="13" t="str">
        <f>IF('Ξένες Γλώσσες'!F23="","",'Ξένες Γλώσσες'!F23)</f>
        <v/>
      </c>
      <c r="H102" s="14" t="str">
        <f>IF('Ξένες Γλώσσες'!$G$23="","",'Ξένες Γλώσσες'!$G$23)</f>
        <v/>
      </c>
    </row>
    <row r="103" spans="1:8" ht="15" customHeight="1" x14ac:dyDescent="0.25">
      <c r="A103" s="197" t="s">
        <v>161</v>
      </c>
      <c r="B103" s="164">
        <v>4935</v>
      </c>
      <c r="C103" s="11" t="str">
        <f>IF('Ξένες Γλώσσες'!B24="","",'Ξένες Γλώσσες'!B24)</f>
        <v/>
      </c>
      <c r="D103" s="24" t="str">
        <f>IF('Ξένες Γλώσσες'!C24="","",'Ξένες Γλώσσες'!C24)</f>
        <v>11-1</v>
      </c>
      <c r="E103" s="24" t="str">
        <f>IF('Ξένες Γλώσσες'!D24="","",'Ξένες Γλώσσες'!D24)</f>
        <v/>
      </c>
      <c r="F103" s="11" t="str">
        <f>IF('Ξένες Γλώσσες'!E24="","",'Ξένες Γλώσσες'!E24)</f>
        <v>9-11</v>
      </c>
      <c r="G103" s="11" t="str">
        <f>IF('Ξένες Γλώσσες'!F24="","",'Ξένες Γλώσσες'!F24)</f>
        <v/>
      </c>
      <c r="H103" s="23" t="str">
        <f>IF('Ξένες Γλώσσες'!$G$24="","",'Ξένες Γλώσσες'!$G$24)</f>
        <v xml:space="preserve">Ι. Ζήκου </v>
      </c>
    </row>
    <row r="104" spans="1:8" ht="15.75" thickBot="1" x14ac:dyDescent="0.3">
      <c r="A104" s="199"/>
      <c r="B104" s="169"/>
      <c r="C104" s="28" t="str">
        <f>IF('Ξένες Γλώσσες'!B25="","",'Ξένες Γλώσσες'!B25)</f>
        <v/>
      </c>
      <c r="D104" s="28" t="str">
        <f>IF('Ξένες Γλώσσες'!C25="","",'Ξένες Γλώσσες'!C25)</f>
        <v>Α5ος</v>
      </c>
      <c r="E104" s="28" t="str">
        <f>IF('Ξένες Γλώσσες'!D25="","",'Ξένες Γλώσσες'!D25)</f>
        <v/>
      </c>
      <c r="F104" s="28" t="str">
        <f>IF('Ξένες Γλώσσες'!E25="","",'Ξένες Γλώσσες'!E25)</f>
        <v>Α5ος</v>
      </c>
      <c r="G104" s="28" t="str">
        <f>IF('Ξένες Γλώσσες'!F25="","",'Ξένες Γλώσσες'!F25)</f>
        <v/>
      </c>
      <c r="H104" s="26" t="str">
        <f>IF('Ξένες Γλώσσες'!$G$25="","",'Ξένες Γλώσσες'!$G$25)</f>
        <v/>
      </c>
    </row>
    <row r="105" spans="1:8" ht="15.75" thickTop="1" x14ac:dyDescent="0.25"/>
    <row r="106" spans="1:8" ht="27.75" customHeight="1" x14ac:dyDescent="0.25">
      <c r="A106"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06" s="208"/>
      <c r="C106" s="209"/>
      <c r="D106" s="209"/>
      <c r="E106" s="209"/>
      <c r="F106" s="209"/>
      <c r="G106" s="209"/>
      <c r="H106" s="209"/>
    </row>
    <row r="107" spans="1:8" x14ac:dyDescent="0.25">
      <c r="A107" s="1" t="s">
        <v>19</v>
      </c>
      <c r="B107" s="161"/>
      <c r="C107" s="2"/>
      <c r="D107" s="2"/>
      <c r="E107" s="2"/>
      <c r="F107" s="2"/>
      <c r="G107" s="2"/>
      <c r="H107" s="3"/>
    </row>
    <row r="108" spans="1:8" ht="15.75" thickBot="1" x14ac:dyDescent="0.3">
      <c r="A108" s="4" t="s">
        <v>11</v>
      </c>
      <c r="H108" s="6" t="s">
        <v>32</v>
      </c>
    </row>
    <row r="109" spans="1:8" ht="15.75" thickTop="1" x14ac:dyDescent="0.25">
      <c r="A109" s="7" t="s">
        <v>0</v>
      </c>
      <c r="B109" s="163"/>
      <c r="C109" s="8" t="s">
        <v>1</v>
      </c>
      <c r="D109" s="8" t="s">
        <v>2</v>
      </c>
      <c r="E109" s="8" t="s">
        <v>3</v>
      </c>
      <c r="F109" s="8" t="s">
        <v>4</v>
      </c>
      <c r="G109" s="8" t="s">
        <v>5</v>
      </c>
      <c r="H109" s="9" t="s">
        <v>6</v>
      </c>
    </row>
    <row r="110" spans="1:8" x14ac:dyDescent="0.25">
      <c r="A110" s="201" t="s">
        <v>136</v>
      </c>
      <c r="B110" s="202"/>
      <c r="C110" s="202"/>
      <c r="D110" s="202"/>
      <c r="E110" s="202"/>
      <c r="F110" s="202"/>
      <c r="G110" s="203"/>
      <c r="H110" s="204"/>
    </row>
    <row r="111" spans="1:8" ht="15" customHeight="1" x14ac:dyDescent="0.25">
      <c r="A111" s="197" t="s">
        <v>162</v>
      </c>
      <c r="B111" s="164">
        <v>4139</v>
      </c>
      <c r="C111" s="11" t="s">
        <v>15</v>
      </c>
      <c r="D111" s="11"/>
      <c r="E111" s="11" t="s">
        <v>15</v>
      </c>
      <c r="F111" s="11"/>
      <c r="G111" s="11"/>
      <c r="H111" s="12" t="s">
        <v>256</v>
      </c>
    </row>
    <row r="112" spans="1:8" x14ac:dyDescent="0.25">
      <c r="A112" s="200"/>
      <c r="B112" s="165"/>
      <c r="C112" s="13" t="s">
        <v>23</v>
      </c>
      <c r="D112" s="13"/>
      <c r="E112" s="13" t="s">
        <v>251</v>
      </c>
      <c r="F112" s="13"/>
      <c r="G112" s="13"/>
      <c r="H112" s="14"/>
    </row>
    <row r="113" spans="1:8" ht="15" customHeight="1" x14ac:dyDescent="0.25">
      <c r="A113" s="195" t="s">
        <v>412</v>
      </c>
      <c r="B113" s="164">
        <v>4137</v>
      </c>
      <c r="C113" s="11"/>
      <c r="D113" s="11" t="s">
        <v>14</v>
      </c>
      <c r="E113" s="11"/>
      <c r="F113" s="11" t="s">
        <v>14</v>
      </c>
      <c r="G113" s="11"/>
      <c r="H113" s="12" t="s">
        <v>411</v>
      </c>
    </row>
    <row r="114" spans="1:8" x14ac:dyDescent="0.25">
      <c r="A114" s="196"/>
      <c r="B114" s="165"/>
      <c r="C114" s="13"/>
      <c r="D114" s="13" t="s">
        <v>251</v>
      </c>
      <c r="E114" s="13"/>
      <c r="F114" s="13" t="s">
        <v>30</v>
      </c>
      <c r="G114" s="16"/>
      <c r="H114" s="14" t="s">
        <v>421</v>
      </c>
    </row>
    <row r="115" spans="1:8" ht="15" customHeight="1" x14ac:dyDescent="0.25">
      <c r="A115" s="197" t="s">
        <v>163</v>
      </c>
      <c r="B115" s="164">
        <v>4125</v>
      </c>
      <c r="C115" s="11"/>
      <c r="D115" s="11" t="s">
        <v>12</v>
      </c>
      <c r="E115" s="11"/>
      <c r="F115" s="11" t="s">
        <v>15</v>
      </c>
      <c r="G115" s="11"/>
      <c r="H115" s="12" t="s">
        <v>257</v>
      </c>
    </row>
    <row r="116" spans="1:8" x14ac:dyDescent="0.25">
      <c r="A116" s="200"/>
      <c r="B116" s="165"/>
      <c r="C116" s="13"/>
      <c r="D116" s="13" t="s">
        <v>378</v>
      </c>
      <c r="E116" s="13"/>
      <c r="F116" s="13" t="s">
        <v>378</v>
      </c>
      <c r="G116" s="16"/>
      <c r="H116" s="14"/>
    </row>
    <row r="117" spans="1:8" ht="15" customHeight="1" x14ac:dyDescent="0.25">
      <c r="A117" s="195" t="s">
        <v>426</v>
      </c>
      <c r="B117" s="164">
        <v>4149</v>
      </c>
      <c r="C117" s="24"/>
      <c r="D117" s="24" t="s">
        <v>17</v>
      </c>
      <c r="E117" s="24"/>
      <c r="F117" s="24" t="s">
        <v>17</v>
      </c>
      <c r="G117" s="24"/>
      <c r="H117" s="23" t="s">
        <v>427</v>
      </c>
    </row>
    <row r="118" spans="1:8" ht="16.5" customHeight="1" x14ac:dyDescent="0.25">
      <c r="A118" s="196"/>
      <c r="B118" s="165"/>
      <c r="C118" s="16"/>
      <c r="D118" s="16" t="s">
        <v>30</v>
      </c>
      <c r="E118" s="16"/>
      <c r="F118" s="16" t="s">
        <v>30</v>
      </c>
      <c r="G118" s="16"/>
      <c r="H118" s="20"/>
    </row>
    <row r="119" spans="1:8" ht="15" customHeight="1" x14ac:dyDescent="0.25">
      <c r="A119" s="197" t="s">
        <v>577</v>
      </c>
      <c r="B119" s="164">
        <v>4166</v>
      </c>
      <c r="C119" s="11" t="s">
        <v>13</v>
      </c>
      <c r="D119" s="11"/>
      <c r="E119" s="11" t="s">
        <v>13</v>
      </c>
      <c r="F119" s="11"/>
      <c r="G119" s="11"/>
      <c r="H119" s="12" t="s">
        <v>578</v>
      </c>
    </row>
    <row r="120" spans="1:8" x14ac:dyDescent="0.25">
      <c r="A120" s="200"/>
      <c r="B120" s="165"/>
      <c r="C120" s="13" t="s">
        <v>380</v>
      </c>
      <c r="D120" s="16"/>
      <c r="E120" s="13" t="s">
        <v>30</v>
      </c>
      <c r="F120" s="16"/>
      <c r="G120" s="13"/>
      <c r="H120" s="14"/>
    </row>
    <row r="121" spans="1:8" ht="15" customHeight="1" x14ac:dyDescent="0.25">
      <c r="A121" s="195" t="s">
        <v>603</v>
      </c>
      <c r="B121" s="116">
        <v>4168</v>
      </c>
      <c r="C121" s="11" t="s">
        <v>17</v>
      </c>
      <c r="D121" s="24"/>
      <c r="E121" s="24" t="s">
        <v>17</v>
      </c>
      <c r="F121" s="24"/>
      <c r="G121" s="24"/>
      <c r="H121" s="12" t="s">
        <v>604</v>
      </c>
    </row>
    <row r="122" spans="1:8" x14ac:dyDescent="0.25">
      <c r="A122" s="196"/>
      <c r="B122" s="170" t="str">
        <f t="shared" ref="B122:B124" si="0">IF(B231="","",B231)</f>
        <v/>
      </c>
      <c r="C122" s="13" t="s">
        <v>377</v>
      </c>
      <c r="D122" s="16"/>
      <c r="E122" s="16" t="s">
        <v>377</v>
      </c>
      <c r="F122" s="16"/>
      <c r="G122" s="16"/>
      <c r="H122" s="14"/>
    </row>
    <row r="123" spans="1:8" ht="15" customHeight="1" x14ac:dyDescent="0.25">
      <c r="A123" s="195" t="s">
        <v>135</v>
      </c>
      <c r="B123" s="116">
        <v>4164</v>
      </c>
      <c r="C123" s="11" t="s">
        <v>12</v>
      </c>
      <c r="D123" s="24"/>
      <c r="E123" s="24" t="s">
        <v>12</v>
      </c>
      <c r="F123" s="24"/>
      <c r="G123" s="24"/>
      <c r="H123" s="12" t="s">
        <v>393</v>
      </c>
    </row>
    <row r="124" spans="1:8" x14ac:dyDescent="0.25">
      <c r="A124" s="196"/>
      <c r="B124" s="170" t="str">
        <f t="shared" si="0"/>
        <v/>
      </c>
      <c r="C124" s="13" t="s">
        <v>380</v>
      </c>
      <c r="D124" s="16"/>
      <c r="E124" s="16" t="s">
        <v>251</v>
      </c>
      <c r="F124" s="16"/>
      <c r="G124" s="16"/>
      <c r="H124" s="14"/>
    </row>
    <row r="125" spans="1:8" x14ac:dyDescent="0.25">
      <c r="A125" s="240" t="s">
        <v>28</v>
      </c>
      <c r="B125" s="241"/>
      <c r="C125" s="242"/>
      <c r="D125" s="242"/>
      <c r="E125" s="242"/>
      <c r="F125" s="242"/>
      <c r="G125" s="242"/>
      <c r="H125" s="243"/>
    </row>
    <row r="126" spans="1:8" ht="15" customHeight="1" x14ac:dyDescent="0.25">
      <c r="A126" s="197" t="s">
        <v>412</v>
      </c>
      <c r="B126" s="164">
        <v>4137</v>
      </c>
      <c r="C126" s="11"/>
      <c r="D126" s="11" t="s">
        <v>16</v>
      </c>
      <c r="E126" s="11"/>
      <c r="F126" s="11"/>
      <c r="G126" s="24"/>
      <c r="H126" s="23" t="s">
        <v>462</v>
      </c>
    </row>
    <row r="127" spans="1:8" ht="15.75" thickBot="1" x14ac:dyDescent="0.3">
      <c r="A127" s="199"/>
      <c r="B127" s="169"/>
      <c r="C127" s="28"/>
      <c r="D127" s="28" t="s">
        <v>251</v>
      </c>
      <c r="E127" s="28"/>
      <c r="F127" s="28"/>
      <c r="G127" s="25"/>
      <c r="H127" s="26"/>
    </row>
    <row r="128" spans="1:8" ht="15.75" thickTop="1" x14ac:dyDescent="0.25"/>
    <row r="129" spans="1:10" ht="15" customHeight="1" x14ac:dyDescent="0.25">
      <c r="A129" s="1" t="s">
        <v>19</v>
      </c>
      <c r="B129" s="161"/>
      <c r="C129" s="2"/>
      <c r="D129" s="2"/>
      <c r="E129" s="2"/>
      <c r="F129" s="2"/>
      <c r="G129" s="2"/>
      <c r="H129" s="3"/>
    </row>
    <row r="130" spans="1:10" ht="15.75" thickBot="1" x14ac:dyDescent="0.3">
      <c r="A130" s="4" t="s">
        <v>11</v>
      </c>
      <c r="H130" s="6" t="s">
        <v>33</v>
      </c>
    </row>
    <row r="131" spans="1:10" ht="15" customHeight="1" thickTop="1" x14ac:dyDescent="0.25">
      <c r="A131" s="7" t="s">
        <v>0</v>
      </c>
      <c r="B131" s="163"/>
      <c r="C131" s="8" t="s">
        <v>1</v>
      </c>
      <c r="D131" s="8" t="s">
        <v>2</v>
      </c>
      <c r="E131" s="8" t="s">
        <v>3</v>
      </c>
      <c r="F131" s="8" t="s">
        <v>4</v>
      </c>
      <c r="G131" s="8" t="s">
        <v>5</v>
      </c>
      <c r="H131" s="9" t="s">
        <v>6</v>
      </c>
    </row>
    <row r="132" spans="1:10" x14ac:dyDescent="0.25">
      <c r="A132" s="201" t="s">
        <v>136</v>
      </c>
      <c r="B132" s="202"/>
      <c r="C132" s="202"/>
      <c r="D132" s="202"/>
      <c r="E132" s="202"/>
      <c r="F132" s="202"/>
      <c r="G132" s="203"/>
      <c r="H132" s="204"/>
    </row>
    <row r="133" spans="1:10" x14ac:dyDescent="0.25">
      <c r="A133" s="213" t="s">
        <v>34</v>
      </c>
      <c r="B133" s="214"/>
      <c r="C133" s="215"/>
      <c r="D133" s="215"/>
      <c r="E133" s="215"/>
      <c r="F133" s="215"/>
      <c r="G133" s="215"/>
      <c r="H133" s="216"/>
    </row>
    <row r="134" spans="1:10" ht="15" customHeight="1" x14ac:dyDescent="0.25">
      <c r="A134" s="197" t="str">
        <f>IF(Παιδαγωγικά!$A$2="","",Παιδαγωγικά!$A$2)</f>
        <v>Εισαγωγή στη Διδακτική Μεθοδολογία-Αναλυτικά Προγράμματα</v>
      </c>
      <c r="B134" s="116">
        <f>Παιδαγωγικά!B2</f>
        <v>3076</v>
      </c>
      <c r="C134" s="21" t="str">
        <f>IF(Παιδαγωγικά!$C$2="","",Παιδαγωγικά!$C$2)</f>
        <v/>
      </c>
      <c r="D134" s="21" t="str">
        <f>IF(Παιδαγωγικά!$D$2="","",Παιδαγωγικά!$D$2)</f>
        <v/>
      </c>
      <c r="E134" s="21" t="str">
        <f>IF(Παιδαγωγικά!$E$2="","",Παιδαγωγικά!$E$2)</f>
        <v/>
      </c>
      <c r="F134" s="21" t="str">
        <f>IF(Παιδαγωγικά!$F$2="","",Παιδαγωγικά!$F$2)</f>
        <v/>
      </c>
      <c r="G134" s="21" t="str">
        <f>IF(Παιδαγωγικά!$G$2="","",Παιδαγωγικά!$G$2)</f>
        <v>9-11</v>
      </c>
      <c r="H134" s="12" t="str">
        <f>IF(Παιδαγωγικά!$H$2="","",Παιδαγωγικά!$H$2)</f>
        <v>Β. Μπρίνια</v>
      </c>
    </row>
    <row r="135" spans="1:10" x14ac:dyDescent="0.25">
      <c r="A135" s="200"/>
      <c r="B135" s="123" t="str">
        <f>IF(Παιδαγωγικά!$C$3="","",Παιδαγωγικά!$C$3)</f>
        <v/>
      </c>
      <c r="C135" s="31" t="str">
        <f>IF(Παιδαγωγικά!$C$3="","",Παιδαγωγικά!$C$3)</f>
        <v/>
      </c>
      <c r="D135" s="31" t="str">
        <f>IF(Παιδαγωγικά!$D$3="","",Παιδαγωγικά!$D$3)</f>
        <v/>
      </c>
      <c r="E135" s="31" t="str">
        <f>IF(Παιδαγωγικά!$E$3="","",Παιδαγωγικά!$E$3)</f>
        <v/>
      </c>
      <c r="F135" s="31" t="str">
        <f>IF(Παιδαγωγικά!$F$3="","",Παιδαγωγικά!$F$3)</f>
        <v/>
      </c>
      <c r="G135" s="31" t="str">
        <f>IF(Παιδαγωγικά!$G$3="","",Παιδαγωγικά!$G$3)</f>
        <v>Υ3</v>
      </c>
      <c r="H135" s="14" t="str">
        <f>IF(Παιδαγωγικά!$H$3="","",Παιδαγωγικά!$H$3)</f>
        <v/>
      </c>
    </row>
    <row r="136" spans="1:10" ht="15" customHeight="1" x14ac:dyDescent="0.25">
      <c r="A136" s="197" t="str">
        <f>IF(Παιδαγωγικά!$A$4="","",Παιδαγωγικά!$A$4)</f>
        <v>Εισαγωγή στην Παιδαγωγική Επιστήμη</v>
      </c>
      <c r="B136" s="116">
        <f>Παιδαγωγικά!B4</f>
        <v>3074</v>
      </c>
      <c r="C136" s="21" t="str">
        <f>IF(Παιδαγωγικά!$C$4="","",Παιδαγωγικά!$C$4)</f>
        <v>11-1</v>
      </c>
      <c r="D136" s="21" t="str">
        <f>IF(Παιδαγωγικά!$D$4="","",Παιδαγωγικά!$D$4)</f>
        <v/>
      </c>
      <c r="E136" s="21" t="str">
        <f>IF(Παιδαγωγικά!$E$4="","",Παιδαγωγικά!$E$4)</f>
        <v/>
      </c>
      <c r="F136" s="21" t="str">
        <f>IF(Παιδαγωγικά!$F$4="","",Παιδαγωγικά!$F$4)</f>
        <v/>
      </c>
      <c r="G136" s="21" t="str">
        <f>IF(Παιδαγωγικά!$G$4="","",Παιδαγωγικά!$G$4)</f>
        <v/>
      </c>
      <c r="H136" s="12" t="str">
        <f>IF(Παιδαγωγικά!$H$4="","",Παιδαγωγικά!$H$4)</f>
        <v>Ν. Φίλιπς</v>
      </c>
    </row>
    <row r="137" spans="1:10" ht="17.25" customHeight="1" x14ac:dyDescent="0.25">
      <c r="A137" s="200"/>
      <c r="B137" s="123"/>
      <c r="C137" s="31" t="str">
        <f>IF(Παιδαγωγικά!$C$5="","",Παιδαγωγικά!$C$5)</f>
        <v>Υ3</v>
      </c>
      <c r="D137" s="31" t="str">
        <f>IF(Παιδαγωγικά!$D$5="","",Παιδαγωγικά!$D$5)</f>
        <v/>
      </c>
      <c r="E137" s="31" t="str">
        <f>IF(Παιδαγωγικά!$E$5="","",Παιδαγωγικά!$E$5)</f>
        <v/>
      </c>
      <c r="F137" s="31" t="str">
        <f>IF(Παιδαγωγικά!$F$5="","",Παιδαγωγικά!$F$5)</f>
        <v/>
      </c>
      <c r="G137" s="31" t="str">
        <f>IF(Παιδαγωγικά!$G$5="","",Παιδαγωγικά!$G$5)</f>
        <v/>
      </c>
      <c r="H137" s="14" t="str">
        <f>IF(Παιδαγωγικά!$H$5="","",Παιδαγωγικά!$H$5)</f>
        <v/>
      </c>
    </row>
    <row r="138" spans="1:10" ht="15" customHeight="1" x14ac:dyDescent="0.25">
      <c r="A138" s="197" t="str">
        <f>IF(Παιδαγωγικά!$A$6="","",Παιδαγωγικά!$A$6)</f>
        <v>Εκπαιδευτική Αξιολόγηση</v>
      </c>
      <c r="B138" s="116">
        <f>Παιδαγωγικά!B6</f>
        <v>3078</v>
      </c>
      <c r="C138" s="21" t="str">
        <f>IF(Παιδαγωγικά!$C$6="","",Παιδαγωγικά!$C$6)</f>
        <v>1-3</v>
      </c>
      <c r="D138" s="21" t="str">
        <f>IF(Παιδαγωγικά!$D$6="","",Παιδαγωγικά!$D$6)</f>
        <v/>
      </c>
      <c r="E138" s="21" t="str">
        <f>IF(Παιδαγωγικά!$E$6="","",Παιδαγωγικά!$E$6)</f>
        <v/>
      </c>
      <c r="F138" s="21" t="str">
        <f>IF(Παιδαγωγικά!$F$6="","",Παιδαγωγικά!$F$6)</f>
        <v/>
      </c>
      <c r="G138" s="21" t="str">
        <f>IF(Παιδαγωγικά!$G$6="","",Παιδαγωγικά!$G$6)</f>
        <v/>
      </c>
      <c r="H138" s="12" t="str">
        <f>IF(Παιδαγωγικά!$H$6="","",Παιδαγωγικά!$H$6)</f>
        <v>Ε. Κωσταρά</v>
      </c>
    </row>
    <row r="139" spans="1:10" ht="15.75" customHeight="1" x14ac:dyDescent="0.25">
      <c r="A139" s="200"/>
      <c r="B139" s="123"/>
      <c r="C139" s="31" t="str">
        <f>IF(Παιδαγωγικά!$C$7="","",Παιδαγωγικά!$C$7)</f>
        <v>Υ3</v>
      </c>
      <c r="D139" s="31" t="str">
        <f>IF(Παιδαγωγικά!$D$7="","",Παιδαγωγικά!$D$7)</f>
        <v/>
      </c>
      <c r="E139" s="31" t="str">
        <f>IF(Παιδαγωγικά!$E$7="","",Παιδαγωγικά!$E$7)</f>
        <v/>
      </c>
      <c r="F139" s="31" t="str">
        <f>IF(Παιδαγωγικά!$F$7="","",Παιδαγωγικά!$F$7)</f>
        <v/>
      </c>
      <c r="G139" s="31" t="str">
        <f>IF(Παιδαγωγικά!$G$7="","",Παιδαγωγικά!$G$7)</f>
        <v/>
      </c>
      <c r="H139" s="14" t="str">
        <f>IF(Παιδαγωγικά!$H$7="","",Παιδαγωγικά!$H$7)</f>
        <v/>
      </c>
    </row>
    <row r="140" spans="1:10" ht="15" customHeight="1" x14ac:dyDescent="0.25">
      <c r="A140" s="197" t="str">
        <f>IF(Παιδαγωγικά!$A$8="","",Παιδαγωγικά!$A$8)</f>
        <v>Οργάνωση και Διοίκηση της Εκπαίδευσης και των Εκπαιδευτικών Μονάδων</v>
      </c>
      <c r="B140" s="116">
        <f>Παιδαγωγικά!B8</f>
        <v>3075</v>
      </c>
      <c r="C140" s="21" t="str">
        <f>IF(Παιδαγωγικά!$C$8="","",Παιδαγωγικά!$C$8)</f>
        <v>9-11</v>
      </c>
      <c r="D140" s="21" t="str">
        <f>IF(Παιδαγωγικά!$D$8="","",Παιδαγωγικά!$D$8)</f>
        <v/>
      </c>
      <c r="E140" s="21" t="str">
        <f>IF(Παιδαγωγικά!$E$8="","",Παιδαγωγικά!$E$8)</f>
        <v/>
      </c>
      <c r="F140" s="21" t="str">
        <f>IF(Παιδαγωγικά!$F$8="","",Παιδαγωγικά!$F$8)</f>
        <v/>
      </c>
      <c r="G140" s="21" t="str">
        <f>IF(Παιδαγωγικά!$G$8="","",Παιδαγωγικά!$G$8)</f>
        <v/>
      </c>
      <c r="H140" s="12" t="str">
        <f>IF(Παιδαγωγικά!$H$8="","",Παιδαγωγικά!$H$8)</f>
        <v>Ε. Παυλάκης</v>
      </c>
    </row>
    <row r="141" spans="1:10" x14ac:dyDescent="0.25">
      <c r="A141" s="200"/>
      <c r="B141" s="123"/>
      <c r="C141" s="31" t="str">
        <f>IF(Παιδαγωγικά!$C$9="","",Παιδαγωγικά!$C$9)</f>
        <v>Υ3</v>
      </c>
      <c r="D141" s="31" t="str">
        <f>IF(Παιδαγωγικά!$D$9="","",Παιδαγωγικά!$D$9)</f>
        <v/>
      </c>
      <c r="E141" s="31" t="str">
        <f>IF(Παιδαγωγικά!$E$9="","",Παιδαγωγικά!$E$9)</f>
        <v/>
      </c>
      <c r="F141" s="31" t="str">
        <f>IF(Παιδαγωγικά!$F$9="","",Παιδαγωγικά!$F$9)</f>
        <v/>
      </c>
      <c r="G141" s="31" t="str">
        <f>IF(Παιδαγωγικά!$G$9="","",Παιδαγωγικά!$G$9)</f>
        <v/>
      </c>
      <c r="H141" s="14" t="str">
        <f>IF(Παιδαγωγικά!$H$9="","",Παιδαγωγικά!$H$9)</f>
        <v/>
      </c>
    </row>
    <row r="142" spans="1:10" ht="15" customHeight="1" x14ac:dyDescent="0.25">
      <c r="A142" s="197" t="str">
        <f>IF(Παιδαγωγικά!$A$10="","",Παιδαγωγικά!$A$10)</f>
        <v>Πρακτική Άσκηση στη Διδασκαλία Ι</v>
      </c>
      <c r="B142" s="116">
        <f>Παιδαγωγικά!B10</f>
        <v>3070</v>
      </c>
      <c r="C142" s="21" t="str">
        <f>IF(Παιδαγωγικά!$C$10="","",Παιδαγωγικά!$C$10)</f>
        <v/>
      </c>
      <c r="D142" s="21" t="str">
        <f>IF(Παιδαγωγικά!$D$10="","",Παιδαγωγικά!$D$10)</f>
        <v/>
      </c>
      <c r="E142" s="21" t="str">
        <f>IF(Παιδαγωγικά!$E$10="","",Παιδαγωγικά!$E$10)</f>
        <v/>
      </c>
      <c r="F142" s="21" t="str">
        <f>IF(Παιδαγωγικά!$F$10="","",Παιδαγωγικά!$F$10)</f>
        <v/>
      </c>
      <c r="G142" s="21" t="str">
        <f>IF(Παιδαγωγικά!G10="","",Παιδαγωγικά!G10)</f>
        <v>11-5</v>
      </c>
      <c r="H142" s="12" t="str">
        <f>IF(Παιδαγωγικά!$H$10="","",Παιδαγωγικά!$H$10)</f>
        <v>Β. Μπρίνια</v>
      </c>
    </row>
    <row r="143" spans="1:10" ht="15.75" thickBot="1" x14ac:dyDescent="0.3">
      <c r="A143" s="199"/>
      <c r="B143" s="125" t="str">
        <f>IF(Παιδαγωγικά!$C$11="","",Παιδαγωγικά!$C$11)</f>
        <v/>
      </c>
      <c r="C143" s="32" t="str">
        <f>IF(Παιδαγωγικά!$C$11="","",Παιδαγωγικά!$C$11)</f>
        <v/>
      </c>
      <c r="D143" s="32" t="str">
        <f>IF(Παιδαγωγικά!$D$11="","",Παιδαγωγικά!$D$11)</f>
        <v/>
      </c>
      <c r="E143" s="32" t="str">
        <f>IF(Παιδαγωγικά!$E$11="","",Παιδαγωγικά!$E$11)</f>
        <v/>
      </c>
      <c r="F143" s="32" t="str">
        <f>IF(Παιδαγωγικά!$F$11="","",Παιδαγωγικά!$F$11)</f>
        <v/>
      </c>
      <c r="G143" s="32" t="str">
        <f>IF(Παιδαγωγικά!G11="","",Παιδαγωγικά!G11)</f>
        <v>Υ3</v>
      </c>
      <c r="H143" s="30" t="str">
        <f>IF(Παιδαγωγικά!$H$11="","",Παιδαγωγικά!$H$11)</f>
        <v/>
      </c>
    </row>
    <row r="144" spans="1:10" ht="15.75" thickTop="1" x14ac:dyDescent="0.25">
      <c r="J144" s="33" t="s">
        <v>40</v>
      </c>
    </row>
    <row r="145" spans="1:8" ht="27.75" customHeight="1" x14ac:dyDescent="0.25">
      <c r="A145"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45" s="208"/>
      <c r="C145" s="209"/>
      <c r="D145" s="209"/>
      <c r="E145" s="209"/>
      <c r="F145" s="209"/>
      <c r="G145" s="209"/>
      <c r="H145" s="209"/>
    </row>
    <row r="146" spans="1:8" x14ac:dyDescent="0.25">
      <c r="A146" s="1" t="s">
        <v>35</v>
      </c>
      <c r="B146" s="161"/>
      <c r="C146" s="2"/>
      <c r="D146" s="2"/>
      <c r="E146" s="2"/>
      <c r="F146" s="2"/>
      <c r="G146" s="2"/>
      <c r="H146" s="3"/>
    </row>
    <row r="147" spans="1:8" ht="15.75" thickBot="1" x14ac:dyDescent="0.3">
      <c r="A147" s="4" t="s">
        <v>11</v>
      </c>
      <c r="H147" s="6" t="s">
        <v>20</v>
      </c>
    </row>
    <row r="148" spans="1:8" ht="15.75" thickTop="1" x14ac:dyDescent="0.25">
      <c r="A148" s="7" t="s">
        <v>0</v>
      </c>
      <c r="B148" s="163"/>
      <c r="C148" s="8" t="s">
        <v>1</v>
      </c>
      <c r="D148" s="8" t="s">
        <v>2</v>
      </c>
      <c r="E148" s="8" t="s">
        <v>3</v>
      </c>
      <c r="F148" s="8" t="s">
        <v>4</v>
      </c>
      <c r="G148" s="8" t="s">
        <v>5</v>
      </c>
      <c r="H148" s="9" t="s">
        <v>6</v>
      </c>
    </row>
    <row r="149" spans="1:8" x14ac:dyDescent="0.25">
      <c r="A149" s="201" t="s">
        <v>125</v>
      </c>
      <c r="B149" s="202"/>
      <c r="C149" s="202"/>
      <c r="D149" s="202"/>
      <c r="E149" s="202"/>
      <c r="F149" s="202"/>
      <c r="G149" s="203"/>
      <c r="H149" s="204"/>
    </row>
    <row r="150" spans="1:8" x14ac:dyDescent="0.25">
      <c r="A150" s="213" t="s">
        <v>26</v>
      </c>
      <c r="B150" s="214"/>
      <c r="C150" s="215"/>
      <c r="D150" s="215"/>
      <c r="E150" s="215"/>
      <c r="F150" s="215"/>
      <c r="G150" s="215"/>
      <c r="H150" s="216"/>
    </row>
    <row r="151" spans="1:8" ht="15" customHeight="1" x14ac:dyDescent="0.25">
      <c r="A151" s="197" t="s">
        <v>226</v>
      </c>
      <c r="B151" s="164">
        <v>1101</v>
      </c>
      <c r="C151" s="11" t="s">
        <v>15</v>
      </c>
      <c r="D151" s="11" t="s">
        <v>15</v>
      </c>
      <c r="E151" s="11"/>
      <c r="F151" s="11"/>
      <c r="G151" s="11"/>
      <c r="H151" s="12" t="s">
        <v>260</v>
      </c>
    </row>
    <row r="152" spans="1:8" x14ac:dyDescent="0.25">
      <c r="A152" s="205"/>
      <c r="B152" s="167"/>
      <c r="C152" s="17" t="s">
        <v>7</v>
      </c>
      <c r="D152" s="17" t="s">
        <v>529</v>
      </c>
      <c r="E152" s="17"/>
      <c r="F152" s="17"/>
      <c r="G152" s="17"/>
      <c r="H152" s="29"/>
    </row>
    <row r="153" spans="1:8" ht="15" customHeight="1" x14ac:dyDescent="0.25">
      <c r="A153" s="198" t="s">
        <v>227</v>
      </c>
      <c r="B153" s="166">
        <v>1101</v>
      </c>
      <c r="C153" s="17" t="s">
        <v>13</v>
      </c>
      <c r="D153" s="17" t="s">
        <v>13</v>
      </c>
      <c r="E153" s="17"/>
      <c r="F153" s="17"/>
      <c r="G153" s="17"/>
      <c r="H153" s="29" t="s">
        <v>260</v>
      </c>
    </row>
    <row r="154" spans="1:8" x14ac:dyDescent="0.25">
      <c r="A154" s="205"/>
      <c r="B154" s="167"/>
      <c r="C154" s="13" t="s">
        <v>25</v>
      </c>
      <c r="D154" s="13" t="s">
        <v>7</v>
      </c>
      <c r="E154" s="13"/>
      <c r="F154" s="13"/>
      <c r="G154" s="13"/>
      <c r="H154" s="14"/>
    </row>
    <row r="155" spans="1:8" ht="15" customHeight="1" x14ac:dyDescent="0.25">
      <c r="A155" s="197" t="s">
        <v>319</v>
      </c>
      <c r="B155" s="164">
        <v>1105</v>
      </c>
      <c r="C155" s="11"/>
      <c r="D155" s="11"/>
      <c r="E155" s="11"/>
      <c r="F155" s="11" t="s">
        <v>12</v>
      </c>
      <c r="G155" s="11" t="s">
        <v>12</v>
      </c>
      <c r="H155" s="12" t="s">
        <v>535</v>
      </c>
    </row>
    <row r="156" spans="1:8" x14ac:dyDescent="0.25">
      <c r="A156" s="200"/>
      <c r="B156" s="165"/>
      <c r="C156" s="13"/>
      <c r="D156" s="13"/>
      <c r="E156" s="13"/>
      <c r="F156" s="13" t="s">
        <v>7</v>
      </c>
      <c r="G156" s="13" t="s">
        <v>7</v>
      </c>
      <c r="H156" s="14"/>
    </row>
    <row r="157" spans="1:8" ht="15" customHeight="1" x14ac:dyDescent="0.25">
      <c r="A157" s="197" t="s">
        <v>126</v>
      </c>
      <c r="B157" s="164">
        <v>1103</v>
      </c>
      <c r="C157" s="24" t="s">
        <v>17</v>
      </c>
      <c r="D157" s="11"/>
      <c r="E157" s="11" t="s">
        <v>15</v>
      </c>
      <c r="F157" s="11"/>
      <c r="G157" s="11"/>
      <c r="H157" s="12" t="s">
        <v>454</v>
      </c>
    </row>
    <row r="158" spans="1:8" x14ac:dyDescent="0.25">
      <c r="A158" s="198"/>
      <c r="B158" s="166"/>
      <c r="C158" s="17" t="s">
        <v>539</v>
      </c>
      <c r="D158" s="17"/>
      <c r="E158" s="17" t="s">
        <v>7</v>
      </c>
      <c r="F158" s="17"/>
      <c r="G158" s="17"/>
      <c r="H158" s="29"/>
    </row>
    <row r="159" spans="1:8" ht="15" customHeight="1" x14ac:dyDescent="0.25">
      <c r="A159" s="197" t="s">
        <v>127</v>
      </c>
      <c r="B159" s="164">
        <v>1131</v>
      </c>
      <c r="C159" s="24"/>
      <c r="D159" s="11"/>
      <c r="E159" s="11"/>
      <c r="F159" s="11" t="s">
        <v>17</v>
      </c>
      <c r="G159" s="11" t="s">
        <v>17</v>
      </c>
      <c r="H159" s="12" t="s">
        <v>455</v>
      </c>
    </row>
    <row r="160" spans="1:8" x14ac:dyDescent="0.25">
      <c r="A160" s="200"/>
      <c r="B160" s="166"/>
      <c r="C160" s="17"/>
      <c r="D160" s="13"/>
      <c r="E160" s="13"/>
      <c r="F160" s="13" t="s">
        <v>588</v>
      </c>
      <c r="G160" s="13" t="s">
        <v>21</v>
      </c>
      <c r="H160" s="14"/>
    </row>
    <row r="161" spans="1:8" x14ac:dyDescent="0.25">
      <c r="A161" s="213" t="s">
        <v>27</v>
      </c>
      <c r="B161" s="214"/>
      <c r="C161" s="215"/>
      <c r="D161" s="215"/>
      <c r="E161" s="215"/>
      <c r="F161" s="215"/>
      <c r="G161" s="215"/>
      <c r="H161" s="216"/>
    </row>
    <row r="162" spans="1:8" ht="15" customHeight="1" x14ac:dyDescent="0.25">
      <c r="A162" s="197" t="s">
        <v>144</v>
      </c>
      <c r="B162" s="164">
        <v>1911</v>
      </c>
      <c r="C162" s="21" t="str">
        <f>IF('Ξένες Γλώσσες'!B2="","",'Ξένες Γλώσσες'!B2)</f>
        <v>5-7</v>
      </c>
      <c r="D162" s="21" t="str">
        <f>IF('Ξένες Γλώσσες'!C2="","",'Ξένες Γλώσσες'!C2)</f>
        <v/>
      </c>
      <c r="E162" s="21" t="str">
        <f>IF('Ξένες Γλώσσες'!D2="","",'Ξένες Γλώσσες'!D2)</f>
        <v>7-9</v>
      </c>
      <c r="F162" s="21" t="str">
        <f>IF('Ξένες Γλώσσες'!E2="","",'Ξένες Γλώσσες'!E2)</f>
        <v/>
      </c>
      <c r="G162" s="21" t="str">
        <f>IF('Ξένες Γλώσσες'!F2="","",'Ξένες Γλώσσες'!F2)</f>
        <v/>
      </c>
      <c r="H162" s="12" t="str">
        <f>IF('Ξένες Γλώσσες'!$G$2="","",'Ξένες Γλώσσες'!$G$2)</f>
        <v>Φ. Καραμητρόγλου</v>
      </c>
    </row>
    <row r="163" spans="1:8" x14ac:dyDescent="0.25">
      <c r="A163" s="200"/>
      <c r="B163" s="166"/>
      <c r="C163" s="22" t="str">
        <f>IF('Ξένες Γλώσσες'!B3="","",'Ξένες Γλώσσες'!B3)</f>
        <v>Α25</v>
      </c>
      <c r="D163" s="22" t="str">
        <f>IF('Ξένες Γλώσσες'!C3="","",'Ξένες Γλώσσες'!C3)</f>
        <v/>
      </c>
      <c r="E163" s="22" t="str">
        <f>IF('Ξένες Γλώσσες'!D3="","",'Ξένες Γλώσσες'!D3)</f>
        <v>Α25</v>
      </c>
      <c r="F163" s="22" t="str">
        <f>IF('Ξένες Γλώσσες'!E3="","",'Ξένες Γλώσσες'!E3)</f>
        <v/>
      </c>
      <c r="G163" s="22" t="str">
        <f>IF('Ξένες Γλώσσες'!F3="","",'Ξένες Γλώσσες'!F3)</f>
        <v/>
      </c>
      <c r="H163" s="14" t="str">
        <f>IF('Ξένες Γλώσσες'!$G$3="","",'Ξένες Γλώσσες'!$G$3)</f>
        <v/>
      </c>
    </row>
    <row r="164" spans="1:8" ht="15" hidden="1" customHeight="1" x14ac:dyDescent="0.25">
      <c r="A164" s="197" t="s">
        <v>145</v>
      </c>
      <c r="B164" s="164">
        <v>1921</v>
      </c>
      <c r="C164" s="21" t="str">
        <f>IF('Ξένες Γλώσσες'!B4="","",'Ξένες Γλώσσες'!B4)</f>
        <v/>
      </c>
      <c r="D164" s="21" t="str">
        <f>IF('Ξένες Γλώσσες'!C4="","",'Ξένες Γλώσσες'!C4)</f>
        <v/>
      </c>
      <c r="E164" s="21" t="str">
        <f>IF('Ξένες Γλώσσες'!D4="","",'Ξένες Γλώσσες'!D4)</f>
        <v/>
      </c>
      <c r="F164" s="21" t="str">
        <f>IF('Ξένες Γλώσσες'!E4="","",'Ξένες Γλώσσες'!E4)</f>
        <v/>
      </c>
      <c r="G164" s="21" t="str">
        <f>IF('Ξένες Γλώσσες'!F4="","",'Ξένες Γλώσσες'!F4)</f>
        <v/>
      </c>
      <c r="H164" s="12" t="str">
        <f>IF('Ξένες Γλώσσες'!$G$4="","",'Ξένες Γλώσσες'!$G$4)</f>
        <v>ΔΕΝ ΘΑ ΠΡΟΣΦΕΡΘΟΥΝ ΤΟ ΑΚΑΔ. ΕΤΟΣ 2024-25</v>
      </c>
    </row>
    <row r="165" spans="1:8" hidden="1" x14ac:dyDescent="0.25">
      <c r="A165" s="200"/>
      <c r="B165" s="166"/>
      <c r="C165" s="22" t="str">
        <f>IF('Ξένες Γλώσσες'!B5="","",'Ξένες Γλώσσες'!B5)</f>
        <v/>
      </c>
      <c r="D165" s="22" t="str">
        <f>IF('Ξένες Γλώσσες'!C5="","",'Ξένες Γλώσσες'!C5)</f>
        <v/>
      </c>
      <c r="E165" s="22" t="str">
        <f>IF('Ξένες Γλώσσες'!D5="","",'Ξένες Γλώσσες'!D5)</f>
        <v/>
      </c>
      <c r="F165" s="22" t="str">
        <f>IF('Ξένες Γλώσσες'!E5="","",'Ξένες Γλώσσες'!E5)</f>
        <v/>
      </c>
      <c r="G165" s="22" t="str">
        <f>IF('Ξένες Γλώσσες'!F5="","",'Ξένες Γλώσσες'!F5)</f>
        <v/>
      </c>
      <c r="H165" s="14" t="str">
        <f>IF('Ξένες Γλώσσες'!$G$5="","",'Ξένες Γλώσσες'!$G$5)</f>
        <v/>
      </c>
    </row>
    <row r="166" spans="1:8" ht="15" customHeight="1" x14ac:dyDescent="0.25">
      <c r="A166" s="197" t="s">
        <v>146</v>
      </c>
      <c r="B166" s="164">
        <v>1931</v>
      </c>
      <c r="C166" s="21" t="str">
        <f>IF('Ξένες Γλώσσες'!B6="","",'Ξένες Γλώσσες'!B6)</f>
        <v>9-11</v>
      </c>
      <c r="D166" s="21" t="str">
        <f>IF('Ξένες Γλώσσες'!C6="","",'Ξένες Γλώσσες'!C6)</f>
        <v>9-11</v>
      </c>
      <c r="E166" s="21" t="str">
        <f>IF('Ξένες Γλώσσες'!D6="","",'Ξένες Γλώσσες'!D6)</f>
        <v/>
      </c>
      <c r="F166" s="21" t="str">
        <f>IF('Ξένες Γλώσσες'!E6="","",'Ξένες Γλώσσες'!E6)</f>
        <v/>
      </c>
      <c r="G166" s="21" t="str">
        <f>IF('Ξένες Γλώσσες'!F6="","",'Ξένες Γλώσσες'!F6)</f>
        <v/>
      </c>
      <c r="H166" s="12" t="str">
        <f>IF('Ξένες Γλώσσες'!$G$6="","",'Ξένες Γλώσσες'!$G$6)</f>
        <v>Ι. Ζήκου</v>
      </c>
    </row>
    <row r="167" spans="1:8" x14ac:dyDescent="0.25">
      <c r="A167" s="200"/>
      <c r="B167" s="166"/>
      <c r="C167" s="22" t="str">
        <f>IF('Ξένες Γλώσσες'!B7="","",'Ξένες Γλώσσες'!B7)</f>
        <v>Α5ος</v>
      </c>
      <c r="D167" s="22" t="str">
        <f>IF('Ξένες Γλώσσες'!C7="","",'Ξένες Γλώσσες'!C7)</f>
        <v>Α5ος</v>
      </c>
      <c r="E167" s="22" t="str">
        <f>IF('Ξένες Γλώσσες'!D7="","",'Ξένες Γλώσσες'!D7)</f>
        <v/>
      </c>
      <c r="F167" s="22" t="str">
        <f>IF('Ξένες Γλώσσες'!E7="","",'Ξένες Γλώσσες'!E7)</f>
        <v/>
      </c>
      <c r="G167" s="22" t="str">
        <f>IF('Ξένες Γλώσσες'!F7="","",'Ξένες Γλώσσες'!F7)</f>
        <v/>
      </c>
      <c r="H167" s="14" t="str">
        <f>IF('Ξένες Γλώσσες'!$G$7="","",'Ξένες Γλώσσες'!$G$7)</f>
        <v/>
      </c>
    </row>
    <row r="168" spans="1:8" ht="15" customHeight="1" x14ac:dyDescent="0.25">
      <c r="A168" s="213" t="s">
        <v>36</v>
      </c>
      <c r="B168" s="214"/>
      <c r="C168" s="215"/>
      <c r="D168" s="215"/>
      <c r="E168" s="215"/>
      <c r="F168" s="215"/>
      <c r="G168" s="215"/>
      <c r="H168" s="216"/>
    </row>
    <row r="169" spans="1:8" ht="15" customHeight="1" x14ac:dyDescent="0.25">
      <c r="A169" s="197" t="s">
        <v>358</v>
      </c>
      <c r="B169" s="164">
        <v>1198</v>
      </c>
      <c r="C169" s="11"/>
      <c r="D169" s="11" t="s">
        <v>12</v>
      </c>
      <c r="E169" s="11"/>
      <c r="F169" s="11"/>
      <c r="G169" s="11" t="s">
        <v>14</v>
      </c>
      <c r="H169" s="12" t="s">
        <v>261</v>
      </c>
    </row>
    <row r="170" spans="1:8" ht="15" customHeight="1" x14ac:dyDescent="0.25">
      <c r="A170" s="200"/>
      <c r="B170" s="165"/>
      <c r="C170" s="13"/>
      <c r="D170" s="13" t="s">
        <v>451</v>
      </c>
      <c r="E170" s="13"/>
      <c r="F170" s="13"/>
      <c r="G170" s="13" t="s">
        <v>451</v>
      </c>
      <c r="H170" s="14"/>
    </row>
    <row r="171" spans="1:8" ht="15" customHeight="1" x14ac:dyDescent="0.25">
      <c r="A171" s="197" t="str">
        <f>IF(A9="","",A9)&amp;" (ΔΕΟΣ)"</f>
        <v>Οικονομικό Δίκαιο (ΔΕΟΣ)</v>
      </c>
      <c r="B171" s="171">
        <f t="shared" ref="B171:H174" si="1">IF(B9="","",B9)</f>
        <v>4107</v>
      </c>
      <c r="C171" s="11" t="str">
        <f t="shared" si="1"/>
        <v/>
      </c>
      <c r="D171" s="11" t="str">
        <f t="shared" si="1"/>
        <v>5-7</v>
      </c>
      <c r="E171" s="11" t="str">
        <f t="shared" si="1"/>
        <v/>
      </c>
      <c r="F171" s="11" t="str">
        <f t="shared" si="1"/>
        <v>5-7</v>
      </c>
      <c r="G171" s="11" t="str">
        <f t="shared" si="1"/>
        <v/>
      </c>
      <c r="H171" s="12" t="str">
        <f t="shared" si="1"/>
        <v>Θ. Γαλάνης</v>
      </c>
    </row>
    <row r="172" spans="1:8" ht="15" customHeight="1" x14ac:dyDescent="0.25">
      <c r="A172" s="198" t="str">
        <f>IF(A10="","",A10)</f>
        <v/>
      </c>
      <c r="B172" s="172" t="str">
        <f t="shared" si="1"/>
        <v/>
      </c>
      <c r="C172" s="13" t="str">
        <f t="shared" si="1"/>
        <v/>
      </c>
      <c r="D172" s="13" t="str">
        <f t="shared" si="1"/>
        <v>Δο</v>
      </c>
      <c r="E172" s="13" t="str">
        <f t="shared" si="1"/>
        <v/>
      </c>
      <c r="F172" s="13" t="str">
        <f t="shared" si="1"/>
        <v>Αμφ.Γ</v>
      </c>
      <c r="G172" s="13" t="str">
        <f t="shared" si="1"/>
        <v/>
      </c>
      <c r="H172" s="14" t="str">
        <f t="shared" si="1"/>
        <v/>
      </c>
    </row>
    <row r="173" spans="1:8" ht="15" customHeight="1" x14ac:dyDescent="0.25">
      <c r="A173" s="197" t="str">
        <f>IF(A11="","",A11)&amp;" (ΔΕΟΣ)"</f>
        <v>Εισαγωγή στην Πολιτική και τις Διεθνείς Σχέσεις (ΔΕΟΣ)</v>
      </c>
      <c r="B173" s="171">
        <f t="shared" si="1"/>
        <v>4110</v>
      </c>
      <c r="C173" s="24" t="str">
        <f t="shared" si="1"/>
        <v>1-3</v>
      </c>
      <c r="D173" s="11" t="str">
        <f t="shared" si="1"/>
        <v/>
      </c>
      <c r="E173" s="11" t="str">
        <f t="shared" si="1"/>
        <v>9-11</v>
      </c>
      <c r="F173" s="11" t="str">
        <f t="shared" si="1"/>
        <v/>
      </c>
      <c r="G173" s="11" t="str">
        <f t="shared" si="1"/>
        <v/>
      </c>
      <c r="H173" s="12" t="str">
        <f t="shared" si="1"/>
        <v>Σ. Μπλαβούκος</v>
      </c>
    </row>
    <row r="174" spans="1:8" x14ac:dyDescent="0.25">
      <c r="A174" s="198" t="str">
        <f>IF(A12="","",A12)</f>
        <v/>
      </c>
      <c r="B174" s="172" t="str">
        <f t="shared" si="1"/>
        <v/>
      </c>
      <c r="C174" s="16" t="str">
        <f t="shared" si="1"/>
        <v>Αμφ.Γ</v>
      </c>
      <c r="D174" s="13" t="str">
        <f t="shared" si="1"/>
        <v/>
      </c>
      <c r="E174" s="13" t="str">
        <f t="shared" si="1"/>
        <v>Αμφ.Γ</v>
      </c>
      <c r="F174" s="13" t="str">
        <f t="shared" si="1"/>
        <v/>
      </c>
      <c r="G174" s="13" t="str">
        <f t="shared" si="1"/>
        <v/>
      </c>
      <c r="H174" s="14" t="str">
        <f t="shared" si="1"/>
        <v/>
      </c>
    </row>
    <row r="175" spans="1:8" ht="15" customHeight="1" x14ac:dyDescent="0.25">
      <c r="A175" s="213" t="s">
        <v>28</v>
      </c>
      <c r="B175" s="214"/>
      <c r="C175" s="215"/>
      <c r="D175" s="215"/>
      <c r="E175" s="215"/>
      <c r="F175" s="215"/>
      <c r="G175" s="215"/>
      <c r="H175" s="216"/>
    </row>
    <row r="176" spans="1:8" ht="15" customHeight="1" x14ac:dyDescent="0.25">
      <c r="A176" s="197" t="s">
        <v>226</v>
      </c>
      <c r="B176" s="164">
        <v>1101</v>
      </c>
      <c r="C176" s="78"/>
      <c r="D176" s="78"/>
      <c r="E176" s="78"/>
      <c r="F176" s="78"/>
      <c r="G176" s="78"/>
      <c r="H176" s="140" t="s">
        <v>462</v>
      </c>
    </row>
    <row r="177" spans="1:8" ht="15" customHeight="1" x14ac:dyDescent="0.25">
      <c r="A177" s="205"/>
      <c r="B177" s="167"/>
      <c r="C177" s="79"/>
      <c r="D177" s="79"/>
      <c r="E177" s="146"/>
      <c r="F177" s="79"/>
      <c r="G177" s="79"/>
      <c r="H177" s="77"/>
    </row>
    <row r="178" spans="1:8" ht="15" customHeight="1" x14ac:dyDescent="0.25">
      <c r="A178" s="198" t="s">
        <v>227</v>
      </c>
      <c r="B178" s="166">
        <v>1101</v>
      </c>
      <c r="C178" s="79"/>
      <c r="D178" s="79"/>
      <c r="E178" s="79"/>
      <c r="F178" s="79"/>
      <c r="G178" s="79"/>
      <c r="H178" s="147" t="s">
        <v>462</v>
      </c>
    </row>
    <row r="179" spans="1:8" x14ac:dyDescent="0.25">
      <c r="A179" s="227"/>
      <c r="B179" s="168"/>
      <c r="C179" s="148"/>
      <c r="D179" s="148"/>
      <c r="E179" s="148"/>
      <c r="F179" s="148"/>
      <c r="G179" s="148"/>
      <c r="H179" s="149"/>
    </row>
    <row r="180" spans="1:8" ht="15" customHeight="1" x14ac:dyDescent="0.25">
      <c r="A180" s="197" t="s">
        <v>319</v>
      </c>
      <c r="B180" s="164">
        <v>1105</v>
      </c>
      <c r="C180" s="78"/>
      <c r="D180" s="78"/>
      <c r="E180" s="78"/>
      <c r="F180" s="78"/>
      <c r="G180" s="78"/>
      <c r="H180" s="140" t="s">
        <v>462</v>
      </c>
    </row>
    <row r="181" spans="1:8" x14ac:dyDescent="0.25">
      <c r="A181" s="205"/>
      <c r="B181" s="167"/>
      <c r="C181" s="79"/>
      <c r="D181" s="79"/>
      <c r="E181" s="79"/>
      <c r="F181" s="79"/>
      <c r="G181" s="79"/>
      <c r="H181" s="77"/>
    </row>
    <row r="182" spans="1:8" ht="15" customHeight="1" x14ac:dyDescent="0.25">
      <c r="A182" s="197" t="s">
        <v>126</v>
      </c>
      <c r="B182" s="164">
        <v>1103</v>
      </c>
      <c r="C182" s="78"/>
      <c r="D182" s="78" t="s">
        <v>16</v>
      </c>
      <c r="E182" s="78"/>
      <c r="F182" s="78"/>
      <c r="G182" s="78"/>
      <c r="H182" s="140" t="s">
        <v>462</v>
      </c>
    </row>
    <row r="183" spans="1:8" ht="15.75" thickBot="1" x14ac:dyDescent="0.3">
      <c r="A183" s="199"/>
      <c r="B183" s="169"/>
      <c r="C183" s="115"/>
      <c r="D183" s="115" t="s">
        <v>7</v>
      </c>
      <c r="E183" s="115"/>
      <c r="F183" s="115"/>
      <c r="G183" s="115"/>
      <c r="H183" s="150"/>
    </row>
    <row r="184" spans="1:8" ht="15.75" thickTop="1" x14ac:dyDescent="0.25"/>
    <row r="185" spans="1:8" ht="27.75" customHeight="1" x14ac:dyDescent="0.25">
      <c r="A185"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85" s="208"/>
      <c r="C185" s="209"/>
      <c r="D185" s="209"/>
      <c r="E185" s="209"/>
      <c r="F185" s="209"/>
      <c r="G185" s="209"/>
      <c r="H185" s="209"/>
    </row>
    <row r="186" spans="1:8" x14ac:dyDescent="0.25">
      <c r="A186" s="1" t="s">
        <v>35</v>
      </c>
      <c r="B186" s="161"/>
      <c r="C186" s="2"/>
      <c r="D186" s="2"/>
      <c r="E186" s="2"/>
      <c r="F186" s="2"/>
      <c r="G186" s="2"/>
      <c r="H186" s="3"/>
    </row>
    <row r="187" spans="1:8" ht="15.75" thickBot="1" x14ac:dyDescent="0.3">
      <c r="A187" s="4" t="s">
        <v>11</v>
      </c>
      <c r="H187" s="6" t="s">
        <v>29</v>
      </c>
    </row>
    <row r="188" spans="1:8" ht="15.75" thickTop="1" x14ac:dyDescent="0.25">
      <c r="A188" s="7" t="s">
        <v>0</v>
      </c>
      <c r="B188" s="163"/>
      <c r="C188" s="8" t="s">
        <v>1</v>
      </c>
      <c r="D188" s="8" t="s">
        <v>2</v>
      </c>
      <c r="E188" s="8" t="s">
        <v>3</v>
      </c>
      <c r="F188" s="8" t="s">
        <v>4</v>
      </c>
      <c r="G188" s="8" t="s">
        <v>5</v>
      </c>
      <c r="H188" s="9" t="s">
        <v>6</v>
      </c>
    </row>
    <row r="189" spans="1:8" x14ac:dyDescent="0.25">
      <c r="A189" s="201" t="s">
        <v>128</v>
      </c>
      <c r="B189" s="202"/>
      <c r="C189" s="202"/>
      <c r="D189" s="202"/>
      <c r="E189" s="202"/>
      <c r="F189" s="202"/>
      <c r="G189" s="203"/>
      <c r="H189" s="204"/>
    </row>
    <row r="190" spans="1:8" x14ac:dyDescent="0.25">
      <c r="A190" s="213" t="s">
        <v>26</v>
      </c>
      <c r="B190" s="214"/>
      <c r="C190" s="215"/>
      <c r="D190" s="215"/>
      <c r="E190" s="215"/>
      <c r="F190" s="215"/>
      <c r="G190" s="215"/>
      <c r="H190" s="216"/>
    </row>
    <row r="191" spans="1:8" ht="15" customHeight="1" x14ac:dyDescent="0.25">
      <c r="A191" s="197" t="s">
        <v>74</v>
      </c>
      <c r="B191" s="164">
        <v>1313</v>
      </c>
      <c r="C191" s="11"/>
      <c r="D191" s="11" t="s">
        <v>17</v>
      </c>
      <c r="E191" s="11"/>
      <c r="F191" s="11" t="s">
        <v>17</v>
      </c>
      <c r="G191" s="11"/>
      <c r="H191" s="23" t="s">
        <v>619</v>
      </c>
    </row>
    <row r="192" spans="1:8" x14ac:dyDescent="0.25">
      <c r="A192" s="200"/>
      <c r="B192" s="165"/>
      <c r="C192" s="13"/>
      <c r="D192" s="13" t="s">
        <v>539</v>
      </c>
      <c r="E192" s="13"/>
      <c r="F192" s="13" t="s">
        <v>539</v>
      </c>
      <c r="G192" s="13"/>
      <c r="H192" s="14"/>
    </row>
    <row r="193" spans="1:8" ht="15" customHeight="1" x14ac:dyDescent="0.25">
      <c r="A193" s="197" t="s">
        <v>129</v>
      </c>
      <c r="B193" s="164">
        <v>1311</v>
      </c>
      <c r="C193" s="11" t="s">
        <v>12</v>
      </c>
      <c r="D193" s="11" t="s">
        <v>14</v>
      </c>
      <c r="E193" s="11"/>
      <c r="F193" s="11"/>
      <c r="G193" s="11"/>
      <c r="H193" s="12" t="s">
        <v>262</v>
      </c>
    </row>
    <row r="194" spans="1:8" x14ac:dyDescent="0.25">
      <c r="A194" s="200"/>
      <c r="B194" s="165"/>
      <c r="C194" s="13" t="s">
        <v>7</v>
      </c>
      <c r="D194" s="13" t="s">
        <v>7</v>
      </c>
      <c r="E194" s="13"/>
      <c r="F194" s="13"/>
      <c r="G194" s="13"/>
      <c r="H194" s="14"/>
    </row>
    <row r="195" spans="1:8" x14ac:dyDescent="0.25">
      <c r="A195" s="213" t="s">
        <v>27</v>
      </c>
      <c r="B195" s="214"/>
      <c r="C195" s="215"/>
      <c r="D195" s="215"/>
      <c r="E195" s="215"/>
      <c r="F195" s="215"/>
      <c r="G195" s="215"/>
      <c r="H195" s="216"/>
    </row>
    <row r="196" spans="1:8" ht="15" customHeight="1" x14ac:dyDescent="0.25">
      <c r="A196" s="197" t="s">
        <v>312</v>
      </c>
      <c r="B196" s="164">
        <v>1913</v>
      </c>
      <c r="C196" s="21" t="str">
        <f>IF('Ξένες Γλώσσες'!B8="","",'Ξένες Γλώσσες'!B8)</f>
        <v>7-9</v>
      </c>
      <c r="D196" s="21" t="str">
        <f>IF('Ξένες Γλώσσες'!C8="","",'Ξένες Γλώσσες'!C8)</f>
        <v/>
      </c>
      <c r="E196" s="21" t="str">
        <f>IF('Ξένες Γλώσσες'!D8="","",'Ξένες Γλώσσες'!D8)</f>
        <v/>
      </c>
      <c r="F196" s="21" t="str">
        <f>IF('Ξένες Γλώσσες'!E8="","",'Ξένες Γλώσσες'!E8)</f>
        <v/>
      </c>
      <c r="G196" s="21" t="str">
        <f>IF('Ξένες Γλώσσες'!F8="","",'Ξένες Γλώσσες'!F8)</f>
        <v>5-7</v>
      </c>
      <c r="H196" s="12" t="str">
        <f>IF('Ξένες Γλώσσες'!$G$8="","",'Ξένες Γλώσσες'!$G$8)</f>
        <v>Φ. Καραμητρόγλου</v>
      </c>
    </row>
    <row r="197" spans="1:8" x14ac:dyDescent="0.25">
      <c r="A197" s="200"/>
      <c r="B197" s="166"/>
      <c r="C197" s="22" t="str">
        <f>IF('Ξένες Γλώσσες'!B9="","",'Ξένες Γλώσσες'!B9)</f>
        <v>Α25</v>
      </c>
      <c r="D197" s="22" t="str">
        <f>IF('Ξένες Γλώσσες'!C9="","",'Ξένες Γλώσσες'!C9)</f>
        <v/>
      </c>
      <c r="E197" s="22" t="str">
        <f>IF('Ξένες Γλώσσες'!D9="","",'Ξένες Γλώσσες'!D9)</f>
        <v/>
      </c>
      <c r="F197" s="22" t="str">
        <f>IF('Ξένες Γλώσσες'!E9="","",'Ξένες Γλώσσες'!E9)</f>
        <v/>
      </c>
      <c r="G197" s="22" t="str">
        <f>IF('Ξένες Γλώσσες'!F9="","",'Ξένες Γλώσσες'!F9)</f>
        <v>Α31</v>
      </c>
      <c r="H197" s="14" t="str">
        <f>IF('Ξένες Γλώσσες'!$G$9="","",'Ξένες Γλώσσες'!$G$9)</f>
        <v/>
      </c>
    </row>
    <row r="198" spans="1:8" ht="15" hidden="1" customHeight="1" x14ac:dyDescent="0.25">
      <c r="A198" s="197" t="s">
        <v>313</v>
      </c>
      <c r="B198" s="164">
        <v>1923</v>
      </c>
      <c r="C198" s="21" t="str">
        <f>IF('Ξένες Γλώσσες'!B10="","",'Ξένες Γλώσσες'!B10)</f>
        <v/>
      </c>
      <c r="D198" s="21" t="str">
        <f>IF('Ξένες Γλώσσες'!C10="","",'Ξένες Γλώσσες'!C10)</f>
        <v/>
      </c>
      <c r="E198" s="21" t="str">
        <f>IF('Ξένες Γλώσσες'!D10="","",'Ξένες Γλώσσες'!D10)</f>
        <v/>
      </c>
      <c r="F198" s="21" t="str">
        <f>IF('Ξένες Γλώσσες'!E10="","",'Ξένες Γλώσσες'!E10)</f>
        <v/>
      </c>
      <c r="G198" s="21" t="str">
        <f>IF('Ξένες Γλώσσες'!F10="","",'Ξένες Γλώσσες'!F10)</f>
        <v/>
      </c>
      <c r="H198" s="12" t="str">
        <f>IF('Ξένες Γλώσσες'!$G$10="","",'Ξένες Γλώσσες'!$G$10)</f>
        <v>ΔΕΝ ΘΑ ΠΡΟΣΦΕΡΘΟΥΝ ΤΟ ΑΚΑΔ. ΕΤΟΣ 2024-25</v>
      </c>
    </row>
    <row r="199" spans="1:8" hidden="1" x14ac:dyDescent="0.25">
      <c r="A199" s="200"/>
      <c r="B199" s="166"/>
      <c r="C199" s="22" t="str">
        <f>IF('Ξένες Γλώσσες'!B11="","",'Ξένες Γλώσσες'!B11)</f>
        <v/>
      </c>
      <c r="D199" s="22" t="str">
        <f>IF('Ξένες Γλώσσες'!C11="","",'Ξένες Γλώσσες'!C11)</f>
        <v/>
      </c>
      <c r="E199" s="22" t="str">
        <f>IF('Ξένες Γλώσσες'!D11="","",'Ξένες Γλώσσες'!D11)</f>
        <v/>
      </c>
      <c r="F199" s="22" t="str">
        <f>IF('Ξένες Γλώσσες'!E11="","",'Ξένες Γλώσσες'!E11)</f>
        <v/>
      </c>
      <c r="G199" s="22" t="str">
        <f>IF('Ξένες Γλώσσες'!F11="","",'Ξένες Γλώσσες'!F11)</f>
        <v/>
      </c>
      <c r="H199" s="14" t="str">
        <f>IF('Ξένες Γλώσσες'!$G$11="","",'Ξένες Γλώσσες'!$G$11)</f>
        <v/>
      </c>
    </row>
    <row r="200" spans="1:8" ht="15" customHeight="1" x14ac:dyDescent="0.25">
      <c r="A200" s="197" t="s">
        <v>314</v>
      </c>
      <c r="B200" s="164">
        <v>1933</v>
      </c>
      <c r="C200" s="21" t="str">
        <f>IF('Ξένες Γλώσσες'!B12="","",'Ξένες Γλώσσες'!B12)</f>
        <v>11-1</v>
      </c>
      <c r="D200" s="21" t="str">
        <f>IF('Ξένες Γλώσσες'!C12="","",'Ξένες Γλώσσες'!C12)</f>
        <v/>
      </c>
      <c r="E200" s="21" t="str">
        <f>IF('Ξένες Γλώσσες'!D12="","",'Ξένες Γλώσσες'!D12)</f>
        <v/>
      </c>
      <c r="F200" s="21" t="str">
        <f>IF('Ξένες Γλώσσες'!E12="","",'Ξένες Γλώσσες'!E12)</f>
        <v>11-1</v>
      </c>
      <c r="G200" s="21" t="str">
        <f>IF('Ξένες Γλώσσες'!F12="","",'Ξένες Γλώσσες'!F12)</f>
        <v/>
      </c>
      <c r="H200" s="12" t="str">
        <f>IF('Ξένες Γλώσσες'!$G$12="","",'Ξένες Γλώσσες'!$G$12)</f>
        <v xml:space="preserve">Ι. Ζήκου </v>
      </c>
    </row>
    <row r="201" spans="1:8" ht="15" customHeight="1" x14ac:dyDescent="0.25">
      <c r="A201" s="200"/>
      <c r="B201" s="166"/>
      <c r="C201" s="22" t="str">
        <f>IF('Ξένες Γλώσσες'!B13="","",'Ξένες Γλώσσες'!B13)</f>
        <v>Α5ος</v>
      </c>
      <c r="D201" s="22" t="str">
        <f>IF('Ξένες Γλώσσες'!C13="","",'Ξένες Γλώσσες'!C13)</f>
        <v/>
      </c>
      <c r="E201" s="22" t="str">
        <f>IF('Ξένες Γλώσσες'!D13="","",'Ξένες Γλώσσες'!D13)</f>
        <v/>
      </c>
      <c r="F201" s="22" t="str">
        <f>IF('Ξένες Γλώσσες'!E13="","",'Ξένες Γλώσσες'!E13)</f>
        <v>Α5ος</v>
      </c>
      <c r="G201" s="22" t="str">
        <f>IF('Ξένες Γλώσσες'!F13="","",'Ξένες Γλώσσες'!F13)</f>
        <v/>
      </c>
      <c r="H201" s="14" t="str">
        <f>IF('Ξένες Γλώσσες'!$G$13="","",'Ξένες Γλώσσες'!$G$13)</f>
        <v/>
      </c>
    </row>
    <row r="202" spans="1:8" ht="15" customHeight="1" x14ac:dyDescent="0.25">
      <c r="A202" s="213" t="s">
        <v>36</v>
      </c>
      <c r="B202" s="214"/>
      <c r="C202" s="215"/>
      <c r="D202" s="215"/>
      <c r="E202" s="215"/>
      <c r="F202" s="215"/>
      <c r="G202" s="215"/>
      <c r="H202" s="216"/>
    </row>
    <row r="203" spans="1:8" ht="15" customHeight="1" x14ac:dyDescent="0.25">
      <c r="A203" s="197" t="s">
        <v>370</v>
      </c>
      <c r="B203" s="164">
        <v>1406</v>
      </c>
      <c r="C203" s="11"/>
      <c r="D203" s="11"/>
      <c r="E203" s="11" t="s">
        <v>15</v>
      </c>
      <c r="F203" s="24" t="s">
        <v>13</v>
      </c>
      <c r="G203" s="11"/>
      <c r="H203" s="12" t="s">
        <v>371</v>
      </c>
    </row>
    <row r="204" spans="1:8" x14ac:dyDescent="0.25">
      <c r="A204" s="200"/>
      <c r="B204" s="165"/>
      <c r="C204" s="13"/>
      <c r="D204" s="13"/>
      <c r="E204" s="13" t="s">
        <v>377</v>
      </c>
      <c r="F204" s="16" t="s">
        <v>422</v>
      </c>
      <c r="G204" s="13"/>
      <c r="H204" s="14"/>
    </row>
    <row r="205" spans="1:8" ht="15" customHeight="1" x14ac:dyDescent="0.25">
      <c r="A205" s="197" t="s">
        <v>130</v>
      </c>
      <c r="B205" s="164">
        <v>1321</v>
      </c>
      <c r="C205" s="11"/>
      <c r="D205" s="11" t="s">
        <v>15</v>
      </c>
      <c r="E205" s="11"/>
      <c r="F205" s="11" t="s">
        <v>15</v>
      </c>
      <c r="G205" s="11"/>
      <c r="H205" s="39" t="s">
        <v>258</v>
      </c>
    </row>
    <row r="206" spans="1:8" ht="15" customHeight="1" x14ac:dyDescent="0.25">
      <c r="A206" s="200"/>
      <c r="B206" s="165"/>
      <c r="C206" s="13"/>
      <c r="D206" s="16" t="s">
        <v>42</v>
      </c>
      <c r="E206" s="13"/>
      <c r="F206" s="16" t="s">
        <v>30</v>
      </c>
      <c r="G206" s="13"/>
      <c r="H206" s="40"/>
    </row>
    <row r="207" spans="1:8" ht="15" customHeight="1" x14ac:dyDescent="0.25">
      <c r="A207" s="197" t="s">
        <v>436</v>
      </c>
      <c r="B207" s="164">
        <v>1385</v>
      </c>
      <c r="C207" s="24"/>
      <c r="D207" s="24"/>
      <c r="E207" s="24"/>
      <c r="F207" s="24"/>
      <c r="G207" s="24" t="s">
        <v>45</v>
      </c>
      <c r="H207" s="37" t="s">
        <v>536</v>
      </c>
    </row>
    <row r="208" spans="1:8" x14ac:dyDescent="0.25">
      <c r="A208" s="200"/>
      <c r="B208" s="165"/>
      <c r="C208" s="16"/>
      <c r="D208" s="16"/>
      <c r="E208" s="16"/>
      <c r="F208" s="16"/>
      <c r="G208" s="16" t="s">
        <v>42</v>
      </c>
      <c r="H208" s="38"/>
    </row>
    <row r="209" spans="1:8" ht="15" customHeight="1" x14ac:dyDescent="0.25">
      <c r="A209" s="213" t="s">
        <v>28</v>
      </c>
      <c r="B209" s="214"/>
      <c r="C209" s="215"/>
      <c r="D209" s="215"/>
      <c r="E209" s="215"/>
      <c r="F209" s="215"/>
      <c r="G209" s="215"/>
      <c r="H209" s="216"/>
    </row>
    <row r="210" spans="1:8" ht="15" customHeight="1" x14ac:dyDescent="0.25">
      <c r="A210" s="197" t="s">
        <v>74</v>
      </c>
      <c r="B210" s="164">
        <v>1313</v>
      </c>
      <c r="C210" s="78"/>
      <c r="D210" s="78" t="s">
        <v>13</v>
      </c>
      <c r="E210" s="78"/>
      <c r="F210" s="78"/>
      <c r="G210" s="78"/>
      <c r="H210" s="140" t="s">
        <v>462</v>
      </c>
    </row>
    <row r="211" spans="1:8" x14ac:dyDescent="0.25">
      <c r="A211" s="200"/>
      <c r="B211" s="165"/>
      <c r="C211" s="148"/>
      <c r="D211" s="148" t="s">
        <v>525</v>
      </c>
      <c r="E211" s="148"/>
      <c r="F211" s="148"/>
      <c r="G211" s="148"/>
      <c r="H211" s="151"/>
    </row>
    <row r="212" spans="1:8" x14ac:dyDescent="0.25">
      <c r="A212" s="198" t="s">
        <v>129</v>
      </c>
      <c r="B212" s="166">
        <v>1311</v>
      </c>
      <c r="C212" s="79"/>
      <c r="D212" s="79"/>
      <c r="E212" s="79" t="s">
        <v>16</v>
      </c>
      <c r="F212" s="79"/>
      <c r="G212" s="79"/>
      <c r="H212" s="77" t="s">
        <v>462</v>
      </c>
    </row>
    <row r="213" spans="1:8" ht="15.75" thickBot="1" x14ac:dyDescent="0.3">
      <c r="A213" s="229"/>
      <c r="B213" s="173"/>
      <c r="C213" s="115"/>
      <c r="D213" s="115"/>
      <c r="E213" s="115" t="s">
        <v>41</v>
      </c>
      <c r="F213" s="115"/>
      <c r="G213" s="115"/>
      <c r="H213" s="150"/>
    </row>
    <row r="214" spans="1:8" ht="15.75" thickTop="1" x14ac:dyDescent="0.25"/>
    <row r="215" spans="1:8" ht="27.75" customHeight="1" x14ac:dyDescent="0.25">
      <c r="A215"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215" s="208"/>
      <c r="C215" s="209"/>
      <c r="D215" s="209"/>
      <c r="E215" s="209"/>
      <c r="F215" s="209"/>
      <c r="G215" s="209"/>
      <c r="H215" s="209"/>
    </row>
    <row r="216" spans="1:8" x14ac:dyDescent="0.25">
      <c r="A216" s="1" t="s">
        <v>35</v>
      </c>
      <c r="B216" s="161"/>
      <c r="C216" s="2"/>
      <c r="D216" s="2"/>
      <c r="E216" s="2"/>
      <c r="F216" s="2"/>
      <c r="G216" s="2"/>
      <c r="H216" s="3"/>
    </row>
    <row r="217" spans="1:8" ht="15.75" thickBot="1" x14ac:dyDescent="0.3">
      <c r="A217" s="4" t="s">
        <v>11</v>
      </c>
      <c r="H217" s="6" t="s">
        <v>31</v>
      </c>
    </row>
    <row r="218" spans="1:8" ht="15.75" thickTop="1" x14ac:dyDescent="0.25">
      <c r="A218" s="7" t="s">
        <v>0</v>
      </c>
      <c r="B218" s="163"/>
      <c r="C218" s="8" t="s">
        <v>1</v>
      </c>
      <c r="D218" s="8" t="s">
        <v>2</v>
      </c>
      <c r="E218" s="8" t="s">
        <v>3</v>
      </c>
      <c r="F218" s="8" t="s">
        <v>4</v>
      </c>
      <c r="G218" s="8" t="s">
        <v>5</v>
      </c>
      <c r="H218" s="9" t="s">
        <v>6</v>
      </c>
    </row>
    <row r="219" spans="1:8" ht="15" customHeight="1" x14ac:dyDescent="0.25">
      <c r="A219" s="201" t="s">
        <v>131</v>
      </c>
      <c r="B219" s="202"/>
      <c r="C219" s="202"/>
      <c r="D219" s="202"/>
      <c r="E219" s="202"/>
      <c r="F219" s="202"/>
      <c r="G219" s="203"/>
      <c r="H219" s="204"/>
    </row>
    <row r="220" spans="1:8" x14ac:dyDescent="0.25">
      <c r="A220" s="213" t="s">
        <v>26</v>
      </c>
      <c r="B220" s="214"/>
      <c r="C220" s="215"/>
      <c r="D220" s="215"/>
      <c r="E220" s="215"/>
      <c r="F220" s="215"/>
      <c r="G220" s="215"/>
      <c r="H220" s="216"/>
    </row>
    <row r="221" spans="1:8" ht="15" customHeight="1" x14ac:dyDescent="0.25">
      <c r="A221" s="197" t="s">
        <v>622</v>
      </c>
      <c r="B221" s="164">
        <v>1502</v>
      </c>
      <c r="C221" s="11"/>
      <c r="D221" s="11" t="s">
        <v>12</v>
      </c>
      <c r="E221" s="11"/>
      <c r="F221" s="11" t="s">
        <v>14</v>
      </c>
      <c r="G221" s="11"/>
      <c r="H221" s="12" t="s">
        <v>620</v>
      </c>
    </row>
    <row r="222" spans="1:8" x14ac:dyDescent="0.25">
      <c r="A222" s="198"/>
      <c r="B222" s="166"/>
      <c r="C222" s="18"/>
      <c r="D222" s="17" t="s">
        <v>525</v>
      </c>
      <c r="E222" s="18"/>
      <c r="F222" s="17" t="s">
        <v>529</v>
      </c>
      <c r="G222" s="17"/>
      <c r="H222" s="29" t="s">
        <v>621</v>
      </c>
    </row>
    <row r="223" spans="1:8" ht="15" customHeight="1" x14ac:dyDescent="0.25">
      <c r="A223" s="197" t="s">
        <v>350</v>
      </c>
      <c r="B223" s="164">
        <v>1531</v>
      </c>
      <c r="C223" s="11"/>
      <c r="D223" s="11" t="s">
        <v>16</v>
      </c>
      <c r="E223" s="11"/>
      <c r="F223" s="11" t="s">
        <v>16</v>
      </c>
      <c r="G223" s="11"/>
      <c r="H223" s="23" t="s">
        <v>462</v>
      </c>
    </row>
    <row r="224" spans="1:8" x14ac:dyDescent="0.25">
      <c r="A224" s="200"/>
      <c r="B224" s="165"/>
      <c r="C224" s="13"/>
      <c r="D224" s="17" t="s">
        <v>525</v>
      </c>
      <c r="E224" s="13"/>
      <c r="F224" s="13" t="s">
        <v>526</v>
      </c>
      <c r="G224" s="13"/>
      <c r="H224" s="14"/>
    </row>
    <row r="225" spans="1:8" ht="15" customHeight="1" x14ac:dyDescent="0.25">
      <c r="A225" s="197" t="s">
        <v>132</v>
      </c>
      <c r="B225" s="164">
        <v>1508</v>
      </c>
      <c r="C225" s="11" t="s">
        <v>15</v>
      </c>
      <c r="D225" s="11"/>
      <c r="E225" s="11"/>
      <c r="F225" s="11" t="s">
        <v>15</v>
      </c>
      <c r="G225" s="11"/>
      <c r="H225" s="41" t="s">
        <v>263</v>
      </c>
    </row>
    <row r="226" spans="1:8" x14ac:dyDescent="0.25">
      <c r="A226" s="200"/>
      <c r="B226" s="165"/>
      <c r="C226" s="13" t="s">
        <v>526</v>
      </c>
      <c r="D226" s="17"/>
      <c r="E226" s="13"/>
      <c r="F226" s="13" t="s">
        <v>526</v>
      </c>
      <c r="G226" s="13"/>
      <c r="H226" s="42"/>
    </row>
    <row r="227" spans="1:8" x14ac:dyDescent="0.25">
      <c r="A227" s="197" t="s">
        <v>133</v>
      </c>
      <c r="B227" s="164">
        <v>1550</v>
      </c>
      <c r="C227" s="11"/>
      <c r="D227" s="11"/>
      <c r="E227" s="11" t="s">
        <v>359</v>
      </c>
      <c r="F227" s="11"/>
      <c r="G227" s="11"/>
      <c r="H227" s="41" t="s">
        <v>255</v>
      </c>
    </row>
    <row r="228" spans="1:8" ht="15" customHeight="1" x14ac:dyDescent="0.25">
      <c r="A228" s="200"/>
      <c r="B228" s="165"/>
      <c r="C228" s="13"/>
      <c r="D228" s="17"/>
      <c r="E228" s="13" t="s">
        <v>526</v>
      </c>
      <c r="F228" s="13"/>
      <c r="G228" s="13"/>
      <c r="H228" s="42"/>
    </row>
    <row r="229" spans="1:8" x14ac:dyDescent="0.25">
      <c r="A229" s="213" t="s">
        <v>36</v>
      </c>
      <c r="B229" s="214"/>
      <c r="C229" s="215"/>
      <c r="D229" s="215"/>
      <c r="E229" s="215"/>
      <c r="F229" s="215"/>
      <c r="G229" s="215"/>
      <c r="H229" s="216"/>
    </row>
    <row r="230" spans="1:8" ht="15" customHeight="1" x14ac:dyDescent="0.25">
      <c r="A230" s="197" t="s">
        <v>134</v>
      </c>
      <c r="B230" s="164">
        <v>1594</v>
      </c>
      <c r="C230" s="11"/>
      <c r="D230" s="11" t="s">
        <v>14</v>
      </c>
      <c r="E230" s="11"/>
      <c r="F230" s="11" t="s">
        <v>12</v>
      </c>
      <c r="G230" s="11"/>
      <c r="H230" s="12" t="s">
        <v>462</v>
      </c>
    </row>
    <row r="231" spans="1:8" x14ac:dyDescent="0.25">
      <c r="A231" s="200"/>
      <c r="B231" s="165"/>
      <c r="C231" s="13"/>
      <c r="D231" s="13" t="s">
        <v>525</v>
      </c>
      <c r="E231" s="17"/>
      <c r="F231" s="17" t="s">
        <v>526</v>
      </c>
      <c r="G231" s="17"/>
      <c r="H231" s="29"/>
    </row>
    <row r="232" spans="1:8" ht="15" customHeight="1" x14ac:dyDescent="0.25">
      <c r="A232" s="197" t="s">
        <v>135</v>
      </c>
      <c r="B232" s="164">
        <v>1562</v>
      </c>
      <c r="C232" s="11"/>
      <c r="D232" s="11"/>
      <c r="E232" s="11"/>
      <c r="F232" s="11"/>
      <c r="G232" s="11" t="s">
        <v>311</v>
      </c>
      <c r="H232" s="43" t="s">
        <v>455</v>
      </c>
    </row>
    <row r="233" spans="1:8" x14ac:dyDescent="0.25">
      <c r="A233" s="200"/>
      <c r="B233" s="165"/>
      <c r="C233" s="13"/>
      <c r="D233" s="13"/>
      <c r="E233" s="13"/>
      <c r="F233" s="13"/>
      <c r="G233" s="13" t="s">
        <v>383</v>
      </c>
      <c r="H233" s="42"/>
    </row>
    <row r="234" spans="1:8" ht="15" customHeight="1" x14ac:dyDescent="0.25">
      <c r="A234" s="197" t="s">
        <v>537</v>
      </c>
      <c r="B234" s="164">
        <v>1607</v>
      </c>
      <c r="C234" s="11"/>
      <c r="D234" s="11" t="s">
        <v>13</v>
      </c>
      <c r="E234" s="11"/>
      <c r="F234" s="11"/>
      <c r="G234" s="11" t="s">
        <v>13</v>
      </c>
      <c r="H234" s="12" t="s">
        <v>261</v>
      </c>
    </row>
    <row r="235" spans="1:8" x14ac:dyDescent="0.25">
      <c r="A235" s="200"/>
      <c r="B235" s="165"/>
      <c r="C235" s="13"/>
      <c r="D235" s="13" t="s">
        <v>451</v>
      </c>
      <c r="E235" s="13"/>
      <c r="F235" s="13"/>
      <c r="G235" s="13" t="s">
        <v>451</v>
      </c>
      <c r="H235" s="14"/>
    </row>
    <row r="236" spans="1:8" x14ac:dyDescent="0.25">
      <c r="A236" s="213" t="s">
        <v>27</v>
      </c>
      <c r="B236" s="214"/>
      <c r="C236" s="215"/>
      <c r="D236" s="215"/>
      <c r="E236" s="215"/>
      <c r="F236" s="215"/>
      <c r="G236" s="215"/>
      <c r="H236" s="216"/>
    </row>
    <row r="237" spans="1:8" ht="15" customHeight="1" x14ac:dyDescent="0.25">
      <c r="A237" s="197" t="s">
        <v>159</v>
      </c>
      <c r="B237" s="164">
        <v>1915</v>
      </c>
      <c r="C237" s="21" t="str">
        <f>IF('Ξένες Γλώσσες'!B14="","",'Ξένες Γλώσσες'!B14)</f>
        <v/>
      </c>
      <c r="D237" s="21" t="str">
        <f>IF('Ξένες Γλώσσες'!C14="","",'Ξένες Γλώσσες'!C14)</f>
        <v>1-3</v>
      </c>
      <c r="E237" s="21" t="str">
        <f>IF('Ξένες Γλώσσες'!D14="","",'Ξένες Γλώσσες'!D14)</f>
        <v/>
      </c>
      <c r="F237" s="21" t="str">
        <f>IF('Ξένες Γλώσσες'!E14="","",'Ξένες Γλώσσες'!E14)</f>
        <v/>
      </c>
      <c r="G237" s="21" t="str">
        <f>IF('Ξένες Γλώσσες'!F14="","",'Ξένες Γλώσσες'!F14)</f>
        <v>1-3</v>
      </c>
      <c r="H237" s="12" t="str">
        <f>IF('Ξένες Γλώσσες'!$G$14="","",'Ξένες Γλώσσες'!$G$14)</f>
        <v>Α. Ροθώνη</v>
      </c>
    </row>
    <row r="238" spans="1:8" x14ac:dyDescent="0.25">
      <c r="A238" s="200"/>
      <c r="B238" s="166"/>
      <c r="C238" s="22" t="str">
        <f>IF('Ξένες Γλώσσες'!B15="","",'Ξένες Γλώσσες'!B15)</f>
        <v/>
      </c>
      <c r="D238" s="22" t="str">
        <f>IF('Ξένες Γλώσσες'!C15="","",'Ξένες Γλώσσες'!C15)</f>
        <v>Δ22</v>
      </c>
      <c r="E238" s="22" t="str">
        <f>IF('Ξένες Γλώσσες'!D15="","",'Ξένες Γλώσσες'!D15)</f>
        <v/>
      </c>
      <c r="F238" s="22" t="str">
        <f>IF('Ξένες Γλώσσες'!E15="","",'Ξένες Γλώσσες'!E15)</f>
        <v/>
      </c>
      <c r="G238" s="22" t="str">
        <f>IF('Ξένες Γλώσσες'!F15="","",'Ξένες Γλώσσες'!F15)</f>
        <v>Δ23</v>
      </c>
      <c r="H238" s="14" t="str">
        <f>IF('Ξένες Γλώσσες'!$G$15="","",'Ξένες Γλώσσες'!$G$15)</f>
        <v/>
      </c>
    </row>
    <row r="239" spans="1:8" ht="15" hidden="1" customHeight="1" x14ac:dyDescent="0.25">
      <c r="A239" s="197" t="s">
        <v>160</v>
      </c>
      <c r="B239" s="164">
        <v>1925</v>
      </c>
      <c r="C239" s="21" t="str">
        <f>IF('Ξένες Γλώσσες'!B22="","",'Ξένες Γλώσσες'!B22)</f>
        <v/>
      </c>
      <c r="D239" s="21" t="str">
        <f>IF('Ξένες Γλώσσες'!C22="","",'Ξένες Γλώσσες'!C22)</f>
        <v/>
      </c>
      <c r="E239" s="21" t="str">
        <f>IF('Ξένες Γλώσσες'!D22="","",'Ξένες Γλώσσες'!D22)</f>
        <v/>
      </c>
      <c r="F239" s="21" t="str">
        <f>IF('Ξένες Γλώσσες'!E22="","",'Ξένες Γλώσσες'!E22)</f>
        <v/>
      </c>
      <c r="G239" s="21" t="str">
        <f>IF('Ξένες Γλώσσες'!F22="","",'Ξένες Γλώσσες'!F22)</f>
        <v/>
      </c>
      <c r="H239" s="12" t="str">
        <f>IF('Ξένες Γλώσσες'!$G$22="","",'Ξένες Γλώσσες'!$G$22)</f>
        <v>ΔΕΝ ΘΑ ΠΡΟΣΦΕΡΘΟΥΝ ΤΟ ΑΚΑΔ. ΕΤΟΣ 2024-25</v>
      </c>
    </row>
    <row r="240" spans="1:8" hidden="1" x14ac:dyDescent="0.25">
      <c r="A240" s="200"/>
      <c r="B240" s="166"/>
      <c r="C240" s="22" t="str">
        <f>IF('Ξένες Γλώσσες'!B23="","",'Ξένες Γλώσσες'!B23)</f>
        <v/>
      </c>
      <c r="D240" s="22" t="str">
        <f>IF('Ξένες Γλώσσες'!C23="","",'Ξένες Γλώσσες'!C23)</f>
        <v/>
      </c>
      <c r="E240" s="22" t="str">
        <f>IF('Ξένες Γλώσσες'!D23="","",'Ξένες Γλώσσες'!D23)</f>
        <v/>
      </c>
      <c r="F240" s="22" t="str">
        <f>IF('Ξένες Γλώσσες'!E23="","",'Ξένες Γλώσσες'!E23)</f>
        <v/>
      </c>
      <c r="G240" s="22" t="str">
        <f>IF('Ξένες Γλώσσες'!F23="","",'Ξένες Γλώσσες'!F23)</f>
        <v/>
      </c>
      <c r="H240" s="14" t="str">
        <f>IF('Ξένες Γλώσσες'!$G$23="","",'Ξένες Γλώσσες'!$G$23)</f>
        <v/>
      </c>
    </row>
    <row r="241" spans="1:8" ht="15" customHeight="1" x14ac:dyDescent="0.25">
      <c r="A241" s="197" t="s">
        <v>161</v>
      </c>
      <c r="B241" s="164">
        <v>1935</v>
      </c>
      <c r="C241" s="21" t="str">
        <f>IF('Ξένες Γλώσσες'!B24="","",'Ξένες Γλώσσες'!B24)</f>
        <v/>
      </c>
      <c r="D241" s="21" t="str">
        <f>IF('Ξένες Γλώσσες'!C24="","",'Ξένες Γλώσσες'!C24)</f>
        <v>11-1</v>
      </c>
      <c r="E241" s="21" t="str">
        <f>IF('Ξένες Γλώσσες'!D24="","",'Ξένες Γλώσσες'!D24)</f>
        <v/>
      </c>
      <c r="F241" s="21" t="str">
        <f>IF('Ξένες Γλώσσες'!E24="","",'Ξένες Γλώσσες'!E24)</f>
        <v>9-11</v>
      </c>
      <c r="G241" s="21" t="str">
        <f>IF('Ξένες Γλώσσες'!F24="","",'Ξένες Γλώσσες'!F24)</f>
        <v/>
      </c>
      <c r="H241" s="12" t="str">
        <f>IF('Ξένες Γλώσσες'!$G$24="","",'Ξένες Γλώσσες'!$G$24)</f>
        <v xml:space="preserve">Ι. Ζήκου </v>
      </c>
    </row>
    <row r="242" spans="1:8" ht="15" customHeight="1" x14ac:dyDescent="0.25">
      <c r="A242" s="200"/>
      <c r="B242" s="165"/>
      <c r="C242" s="31" t="str">
        <f>IF('Ξένες Γλώσσες'!B25="","",'Ξένες Γλώσσες'!B25)</f>
        <v/>
      </c>
      <c r="D242" s="31" t="str">
        <f>IF('Ξένες Γλώσσες'!C25="","",'Ξένες Γλώσσες'!C25)</f>
        <v>Α5ος</v>
      </c>
      <c r="E242" s="31" t="str">
        <f>IF('Ξένες Γλώσσες'!D25="","",'Ξένες Γλώσσες'!D25)</f>
        <v/>
      </c>
      <c r="F242" s="31" t="str">
        <f>IF('Ξένες Γλώσσες'!E25="","",'Ξένες Γλώσσες'!E25)</f>
        <v>Α5ος</v>
      </c>
      <c r="G242" s="31" t="str">
        <f>IF('Ξένες Γλώσσες'!F25="","",'Ξένες Γλώσσες'!F25)</f>
        <v/>
      </c>
      <c r="H242" s="14" t="str">
        <f>IF('Ξένες Γλώσσες'!$G$25="","",'Ξένες Γλώσσες'!$G$25)</f>
        <v/>
      </c>
    </row>
    <row r="243" spans="1:8" ht="15" customHeight="1" x14ac:dyDescent="0.25">
      <c r="A243" s="240" t="s">
        <v>28</v>
      </c>
      <c r="B243" s="241"/>
      <c r="C243" s="242"/>
      <c r="D243" s="242"/>
      <c r="E243" s="242"/>
      <c r="F243" s="242"/>
      <c r="G243" s="242"/>
      <c r="H243" s="243"/>
    </row>
    <row r="244" spans="1:8" ht="15" customHeight="1" x14ac:dyDescent="0.25">
      <c r="A244" s="44" t="s">
        <v>587</v>
      </c>
      <c r="B244" s="164">
        <v>1502</v>
      </c>
      <c r="C244" s="78" t="s">
        <v>14</v>
      </c>
      <c r="D244" s="78"/>
      <c r="E244" s="78"/>
      <c r="F244" s="78"/>
      <c r="G244" s="78"/>
      <c r="H244" s="140" t="s">
        <v>462</v>
      </c>
    </row>
    <row r="245" spans="1:8" ht="15" customHeight="1" x14ac:dyDescent="0.25">
      <c r="A245" s="47"/>
      <c r="B245" s="165"/>
      <c r="C245" s="148" t="s">
        <v>525</v>
      </c>
      <c r="D245" s="148"/>
      <c r="E245" s="148"/>
      <c r="F245" s="148"/>
      <c r="G245" s="148"/>
      <c r="H245" s="149"/>
    </row>
    <row r="246" spans="1:8" x14ac:dyDescent="0.25">
      <c r="A246" s="44" t="s">
        <v>623</v>
      </c>
      <c r="B246" s="164">
        <v>1508</v>
      </c>
      <c r="C246" s="78" t="s">
        <v>13</v>
      </c>
      <c r="D246" s="78"/>
      <c r="E246" s="78"/>
      <c r="F246" s="78"/>
      <c r="G246" s="78"/>
      <c r="H246" s="140" t="s">
        <v>261</v>
      </c>
    </row>
    <row r="247" spans="1:8" x14ac:dyDescent="0.25">
      <c r="A247" s="134"/>
      <c r="B247" s="166"/>
      <c r="C247" s="79" t="s">
        <v>451</v>
      </c>
      <c r="D247" s="79"/>
      <c r="E247" s="79"/>
      <c r="F247" s="79"/>
      <c r="G247" s="79"/>
      <c r="H247" s="77"/>
    </row>
    <row r="248" spans="1:8" x14ac:dyDescent="0.25">
      <c r="A248" s="134" t="s">
        <v>624</v>
      </c>
      <c r="B248" s="166"/>
      <c r="C248" s="138"/>
      <c r="D248" s="138"/>
      <c r="E248" s="138"/>
      <c r="F248" s="138"/>
      <c r="G248" s="138"/>
      <c r="H248" s="147" t="s">
        <v>462</v>
      </c>
    </row>
    <row r="249" spans="1:8" x14ac:dyDescent="0.25">
      <c r="A249" s="134"/>
      <c r="B249" s="166"/>
      <c r="C249" s="138"/>
      <c r="D249" s="138"/>
      <c r="E249" s="138"/>
      <c r="F249" s="138"/>
      <c r="G249" s="138"/>
      <c r="H249" s="139"/>
    </row>
    <row r="250" spans="1:8" ht="15" customHeight="1" x14ac:dyDescent="0.25">
      <c r="A250" s="197" t="s">
        <v>409</v>
      </c>
      <c r="B250" s="164">
        <v>1550</v>
      </c>
      <c r="C250" s="78"/>
      <c r="D250" s="78"/>
      <c r="E250" s="78" t="s">
        <v>14</v>
      </c>
      <c r="F250" s="78"/>
      <c r="G250" s="78"/>
      <c r="H250" s="140" t="s">
        <v>581</v>
      </c>
    </row>
    <row r="251" spans="1:8" x14ac:dyDescent="0.25">
      <c r="A251" s="205"/>
      <c r="B251" s="167"/>
      <c r="C251" s="79"/>
      <c r="D251" s="79"/>
      <c r="E251" s="79" t="s">
        <v>24</v>
      </c>
      <c r="F251" s="79"/>
      <c r="G251" s="79"/>
      <c r="H251" s="77"/>
    </row>
    <row r="252" spans="1:8" x14ac:dyDescent="0.25">
      <c r="A252" s="198" t="s">
        <v>410</v>
      </c>
      <c r="B252" s="166">
        <v>1550</v>
      </c>
      <c r="C252" s="79"/>
      <c r="D252" s="79"/>
      <c r="E252" s="79"/>
      <c r="F252" s="79" t="s">
        <v>16</v>
      </c>
      <c r="G252" s="79"/>
      <c r="H252" s="147" t="s">
        <v>581</v>
      </c>
    </row>
    <row r="253" spans="1:8" ht="15.75" thickBot="1" x14ac:dyDescent="0.3">
      <c r="A253" s="199"/>
      <c r="B253" s="169"/>
      <c r="C253" s="115"/>
      <c r="D253" s="115"/>
      <c r="E253" s="115"/>
      <c r="F253" s="115" t="s">
        <v>30</v>
      </c>
      <c r="G253" s="115"/>
      <c r="H253" s="150"/>
    </row>
    <row r="254" spans="1:8" ht="15.75" thickTop="1" x14ac:dyDescent="0.25"/>
    <row r="255" spans="1:8" ht="27.75" customHeight="1" x14ac:dyDescent="0.25">
      <c r="A255"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255" s="208"/>
      <c r="C255" s="209"/>
      <c r="D255" s="209"/>
      <c r="E255" s="209"/>
      <c r="F255" s="209"/>
      <c r="G255" s="209"/>
      <c r="H255" s="209"/>
    </row>
    <row r="256" spans="1:8" x14ac:dyDescent="0.25">
      <c r="A256" s="1" t="s">
        <v>35</v>
      </c>
      <c r="B256" s="161"/>
      <c r="C256" s="2"/>
      <c r="D256" s="2"/>
      <c r="E256" s="2"/>
      <c r="F256" s="2"/>
      <c r="G256" s="2"/>
      <c r="H256" s="3"/>
    </row>
    <row r="257" spans="1:8" ht="15" customHeight="1" thickBot="1" x14ac:dyDescent="0.3">
      <c r="A257" s="4" t="s">
        <v>11</v>
      </c>
      <c r="H257" s="6" t="s">
        <v>32</v>
      </c>
    </row>
    <row r="258" spans="1:8" ht="15.75" thickTop="1" x14ac:dyDescent="0.25">
      <c r="A258" s="7" t="s">
        <v>0</v>
      </c>
      <c r="B258" s="163"/>
      <c r="C258" s="8" t="s">
        <v>1</v>
      </c>
      <c r="D258" s="8" t="s">
        <v>2</v>
      </c>
      <c r="E258" s="8" t="s">
        <v>3</v>
      </c>
      <c r="F258" s="8" t="s">
        <v>4</v>
      </c>
      <c r="G258" s="8" t="s">
        <v>5</v>
      </c>
      <c r="H258" s="9" t="s">
        <v>6</v>
      </c>
    </row>
    <row r="259" spans="1:8" ht="15" customHeight="1" x14ac:dyDescent="0.25">
      <c r="A259" s="201" t="s">
        <v>136</v>
      </c>
      <c r="B259" s="202"/>
      <c r="C259" s="202"/>
      <c r="D259" s="202"/>
      <c r="E259" s="202"/>
      <c r="F259" s="202"/>
      <c r="G259" s="203"/>
      <c r="H259" s="204"/>
    </row>
    <row r="260" spans="1:8" x14ac:dyDescent="0.25">
      <c r="A260" s="213" t="s">
        <v>36</v>
      </c>
      <c r="B260" s="214"/>
      <c r="C260" s="215"/>
      <c r="D260" s="215"/>
      <c r="E260" s="215"/>
      <c r="F260" s="215"/>
      <c r="G260" s="215"/>
      <c r="H260" s="216"/>
    </row>
    <row r="261" spans="1:8" ht="15" customHeight="1" x14ac:dyDescent="0.25">
      <c r="A261" s="197" t="s">
        <v>137</v>
      </c>
      <c r="B261" s="164">
        <v>1742</v>
      </c>
      <c r="C261" s="11"/>
      <c r="D261" s="11" t="s">
        <v>18</v>
      </c>
      <c r="E261" s="11"/>
      <c r="F261" s="11"/>
      <c r="G261" s="11"/>
      <c r="H261" s="12" t="s">
        <v>402</v>
      </c>
    </row>
    <row r="262" spans="1:8" x14ac:dyDescent="0.25">
      <c r="A262" s="200"/>
      <c r="B262" s="165"/>
      <c r="C262" s="13"/>
      <c r="D262" s="13" t="s">
        <v>526</v>
      </c>
      <c r="E262" s="13"/>
      <c r="F262" s="13"/>
      <c r="G262" s="13"/>
      <c r="H262" s="14"/>
    </row>
    <row r="263" spans="1:8" ht="15" customHeight="1" x14ac:dyDescent="0.25">
      <c r="A263" s="197" t="s">
        <v>401</v>
      </c>
      <c r="B263" s="166">
        <v>1642</v>
      </c>
      <c r="C263" s="17"/>
      <c r="D263" s="17" t="s">
        <v>12</v>
      </c>
      <c r="E263" s="17" t="s">
        <v>12</v>
      </c>
      <c r="F263" s="17"/>
      <c r="G263" s="17"/>
      <c r="H263" s="29" t="s">
        <v>437</v>
      </c>
    </row>
    <row r="264" spans="1:8" x14ac:dyDescent="0.25">
      <c r="A264" s="200"/>
      <c r="B264" s="166"/>
      <c r="C264" s="17"/>
      <c r="D264" s="17" t="s">
        <v>435</v>
      </c>
      <c r="E264" s="17" t="s">
        <v>380</v>
      </c>
      <c r="F264" s="17"/>
      <c r="G264" s="17"/>
      <c r="H264" s="29"/>
    </row>
    <row r="265" spans="1:8" ht="15" customHeight="1" x14ac:dyDescent="0.25">
      <c r="A265" s="197" t="s">
        <v>138</v>
      </c>
      <c r="B265" s="164">
        <v>1744</v>
      </c>
      <c r="C265" s="11" t="s">
        <v>16</v>
      </c>
      <c r="D265" s="11"/>
      <c r="E265" s="11" t="s">
        <v>14</v>
      </c>
      <c r="F265" s="11"/>
      <c r="G265" s="11"/>
      <c r="H265" s="12" t="s">
        <v>264</v>
      </c>
    </row>
    <row r="266" spans="1:8" x14ac:dyDescent="0.25">
      <c r="A266" s="200"/>
      <c r="B266" s="165"/>
      <c r="C266" s="13" t="s">
        <v>25</v>
      </c>
      <c r="D266" s="17"/>
      <c r="E266" s="13" t="s">
        <v>25</v>
      </c>
      <c r="F266" s="13"/>
      <c r="G266" s="13"/>
      <c r="H266" s="42"/>
    </row>
    <row r="267" spans="1:8" ht="15" customHeight="1" x14ac:dyDescent="0.25">
      <c r="A267" s="197" t="s">
        <v>139</v>
      </c>
      <c r="B267" s="164">
        <v>1782</v>
      </c>
      <c r="C267" s="11"/>
      <c r="D267" s="11"/>
      <c r="E267" s="11"/>
      <c r="F267" s="11"/>
      <c r="G267" s="11" t="s">
        <v>45</v>
      </c>
      <c r="H267" s="12" t="s">
        <v>538</v>
      </c>
    </row>
    <row r="268" spans="1:8" x14ac:dyDescent="0.25">
      <c r="A268" s="198"/>
      <c r="B268" s="166"/>
      <c r="C268" s="17"/>
      <c r="D268" s="17"/>
      <c r="E268" s="17"/>
      <c r="F268" s="17"/>
      <c r="G268" s="18" t="s">
        <v>30</v>
      </c>
      <c r="H268" s="29"/>
    </row>
    <row r="269" spans="1:8" ht="15" customHeight="1" x14ac:dyDescent="0.25">
      <c r="A269" s="197" t="s">
        <v>625</v>
      </c>
      <c r="B269" s="164">
        <v>1705</v>
      </c>
      <c r="C269" s="11"/>
      <c r="D269" s="11" t="s">
        <v>15</v>
      </c>
      <c r="E269" s="11"/>
      <c r="F269" s="11" t="s">
        <v>12</v>
      </c>
      <c r="G269" s="11"/>
      <c r="H269" s="12" t="s">
        <v>620</v>
      </c>
    </row>
    <row r="270" spans="1:8" x14ac:dyDescent="0.25">
      <c r="A270" s="198"/>
      <c r="B270" s="166"/>
      <c r="C270" s="17"/>
      <c r="D270" s="17" t="s">
        <v>383</v>
      </c>
      <c r="E270" s="18"/>
      <c r="F270" s="18" t="s">
        <v>529</v>
      </c>
      <c r="G270" s="17"/>
      <c r="H270" s="29" t="s">
        <v>621</v>
      </c>
    </row>
    <row r="271" spans="1:8" x14ac:dyDescent="0.25">
      <c r="A271" s="213" t="s">
        <v>28</v>
      </c>
      <c r="B271" s="214"/>
      <c r="C271" s="215"/>
      <c r="D271" s="215"/>
      <c r="E271" s="215"/>
      <c r="F271" s="215"/>
      <c r="G271" s="215"/>
      <c r="H271" s="216"/>
    </row>
    <row r="272" spans="1:8" x14ac:dyDescent="0.25">
      <c r="A272" s="197" t="s">
        <v>139</v>
      </c>
      <c r="B272" s="164">
        <v>1782</v>
      </c>
      <c r="C272" s="78"/>
      <c r="D272" s="78"/>
      <c r="E272" s="78"/>
      <c r="F272" s="78"/>
      <c r="G272" s="78" t="s">
        <v>14</v>
      </c>
      <c r="H272" s="152" t="s">
        <v>538</v>
      </c>
    </row>
    <row r="273" spans="1:10" ht="15.75" thickBot="1" x14ac:dyDescent="0.3">
      <c r="A273" s="199"/>
      <c r="B273" s="169"/>
      <c r="C273" s="115"/>
      <c r="D273" s="115"/>
      <c r="E273" s="115"/>
      <c r="F273" s="115"/>
      <c r="G273" s="115" t="s">
        <v>30</v>
      </c>
      <c r="H273" s="153"/>
    </row>
    <row r="274" spans="1:10" ht="15.75" thickTop="1" x14ac:dyDescent="0.25"/>
    <row r="275" spans="1:10" x14ac:dyDescent="0.25">
      <c r="A275" s="1" t="s">
        <v>35</v>
      </c>
      <c r="B275" s="161"/>
      <c r="C275" s="2"/>
      <c r="D275" s="2"/>
      <c r="E275" s="2"/>
      <c r="F275" s="2"/>
      <c r="G275" s="2"/>
      <c r="H275" s="3"/>
    </row>
    <row r="276" spans="1:10" ht="15.75" thickBot="1" x14ac:dyDescent="0.3">
      <c r="A276" s="4" t="s">
        <v>11</v>
      </c>
      <c r="H276" s="6" t="s">
        <v>33</v>
      </c>
    </row>
    <row r="277" spans="1:10" ht="15.75" thickTop="1" x14ac:dyDescent="0.25">
      <c r="A277" s="7" t="s">
        <v>0</v>
      </c>
      <c r="B277" s="163"/>
      <c r="C277" s="8" t="s">
        <v>1</v>
      </c>
      <c r="D277" s="8" t="s">
        <v>2</v>
      </c>
      <c r="E277" s="8" t="s">
        <v>3</v>
      </c>
      <c r="F277" s="8" t="s">
        <v>4</v>
      </c>
      <c r="G277" s="8" t="s">
        <v>5</v>
      </c>
      <c r="H277" s="9" t="s">
        <v>6</v>
      </c>
    </row>
    <row r="278" spans="1:10" ht="15" customHeight="1" x14ac:dyDescent="0.25">
      <c r="A278" s="201" t="s">
        <v>136</v>
      </c>
      <c r="B278" s="202"/>
      <c r="C278" s="202"/>
      <c r="D278" s="202"/>
      <c r="E278" s="202"/>
      <c r="F278" s="202"/>
      <c r="G278" s="203"/>
      <c r="H278" s="204"/>
    </row>
    <row r="279" spans="1:10" ht="30.75" customHeight="1" x14ac:dyDescent="0.25">
      <c r="A279" s="213" t="s">
        <v>34</v>
      </c>
      <c r="B279" s="214"/>
      <c r="C279" s="215"/>
      <c r="D279" s="215"/>
      <c r="E279" s="215"/>
      <c r="F279" s="215"/>
      <c r="G279" s="215"/>
      <c r="H279" s="216"/>
    </row>
    <row r="280" spans="1:10" ht="15" customHeight="1" x14ac:dyDescent="0.25">
      <c r="A280" s="197" t="str">
        <f>IF(Παιδαγωγικά!$A$2="","",Παιδαγωγικά!$A$2)</f>
        <v>Εισαγωγή στη Διδακτική Μεθοδολογία-Αναλυτικά Προγράμματα</v>
      </c>
      <c r="B280" s="116">
        <f>B134</f>
        <v>3076</v>
      </c>
      <c r="C280" s="21" t="str">
        <f>IF(Παιδαγωγικά!$C$2="","",Παιδαγωγικά!$C$2)</f>
        <v/>
      </c>
      <c r="D280" s="21" t="str">
        <f>IF(Παιδαγωγικά!$D$2="","",Παιδαγωγικά!$D$2)</f>
        <v/>
      </c>
      <c r="E280" s="21" t="str">
        <f>IF(Παιδαγωγικά!$E$2="","",Παιδαγωγικά!$E$2)</f>
        <v/>
      </c>
      <c r="F280" s="21" t="str">
        <f>IF(Παιδαγωγικά!$F$2="","",Παιδαγωγικά!$F$2)</f>
        <v/>
      </c>
      <c r="G280" s="21" t="str">
        <f>IF(Παιδαγωγικά!$G$2="","",Παιδαγωγικά!$G$2)</f>
        <v>9-11</v>
      </c>
      <c r="H280" s="12" t="str">
        <f>IF(Παιδαγωγικά!$H$2="","",Παιδαγωγικά!$H$2)</f>
        <v>Β. Μπρίνια</v>
      </c>
    </row>
    <row r="281" spans="1:10" ht="17.25" customHeight="1" x14ac:dyDescent="0.25">
      <c r="A281" s="200"/>
      <c r="B281" s="123" t="str">
        <f>B135</f>
        <v/>
      </c>
      <c r="C281" s="31" t="str">
        <f>IF(Παιδαγωγικά!$C$3="","",Παιδαγωγικά!$C$3)</f>
        <v/>
      </c>
      <c r="D281" s="31" t="str">
        <f>IF(Παιδαγωγικά!$D$3="","",Παιδαγωγικά!$D$3)</f>
        <v/>
      </c>
      <c r="E281" s="31" t="str">
        <f>IF(Παιδαγωγικά!$E$3="","",Παιδαγωγικά!$E$3)</f>
        <v/>
      </c>
      <c r="F281" s="31" t="str">
        <f>IF(Παιδαγωγικά!$F$3="","",Παιδαγωγικά!$F$3)</f>
        <v/>
      </c>
      <c r="G281" s="31" t="str">
        <f>IF(Παιδαγωγικά!$G$3="","",Παιδαγωγικά!$G$3)</f>
        <v>Υ3</v>
      </c>
      <c r="H281" s="14" t="str">
        <f>IF(Παιδαγωγικά!$H$3="","",Παιδαγωγικά!$H$3)</f>
        <v/>
      </c>
    </row>
    <row r="282" spans="1:10" ht="15" customHeight="1" x14ac:dyDescent="0.25">
      <c r="A282" s="197" t="str">
        <f>IF(Παιδαγωγικά!$A$4="","",Παιδαγωγικά!$A$4)</f>
        <v>Εισαγωγή στην Παιδαγωγική Επιστήμη</v>
      </c>
      <c r="B282" s="116">
        <f>B136</f>
        <v>3074</v>
      </c>
      <c r="C282" s="21" t="str">
        <f>IF(Παιδαγωγικά!$C$4="","",Παιδαγωγικά!$C$4)</f>
        <v>11-1</v>
      </c>
      <c r="D282" s="21" t="str">
        <f>IF(Παιδαγωγικά!$D$4="","",Παιδαγωγικά!$D$4)</f>
        <v/>
      </c>
      <c r="E282" s="21" t="str">
        <f>IF(Παιδαγωγικά!$E$4="","",Παιδαγωγικά!$E$4)</f>
        <v/>
      </c>
      <c r="F282" s="21" t="str">
        <f>IF(Παιδαγωγικά!$F$4="","",Παιδαγωγικά!$F$4)</f>
        <v/>
      </c>
      <c r="G282" s="21" t="str">
        <f>IF(Παιδαγωγικά!$G$4="","",Παιδαγωγικά!$G$4)</f>
        <v/>
      </c>
      <c r="H282" s="12" t="str">
        <f>IF(Παιδαγωγικά!$H$4="","",Παιδαγωγικά!$H$4)</f>
        <v>Ν. Φίλιπς</v>
      </c>
    </row>
    <row r="283" spans="1:10" ht="15.75" customHeight="1" x14ac:dyDescent="0.25">
      <c r="A283" s="200"/>
      <c r="B283" s="123"/>
      <c r="C283" s="31" t="str">
        <f>IF(Παιδαγωγικά!$C$5="","",Παιδαγωγικά!$C$5)</f>
        <v>Υ3</v>
      </c>
      <c r="D283" s="31" t="str">
        <f>IF(Παιδαγωγικά!$D$5="","",Παιδαγωγικά!$D$5)</f>
        <v/>
      </c>
      <c r="E283" s="31" t="str">
        <f>IF(Παιδαγωγικά!$E$5="","",Παιδαγωγικά!$E$5)</f>
        <v/>
      </c>
      <c r="F283" s="31" t="str">
        <f>IF(Παιδαγωγικά!$F$5="","",Παιδαγωγικά!$F$5)</f>
        <v/>
      </c>
      <c r="G283" s="31" t="str">
        <f>IF(Παιδαγωγικά!$G$5="","",Παιδαγωγικά!$G$5)</f>
        <v/>
      </c>
      <c r="H283" s="14" t="str">
        <f>IF(Παιδαγωγικά!$H$5="","",Παιδαγωγικά!$H$5)</f>
        <v/>
      </c>
    </row>
    <row r="284" spans="1:10" ht="15" customHeight="1" x14ac:dyDescent="0.25">
      <c r="A284" s="197" t="str">
        <f>IF(Παιδαγωγικά!$A$6="","",Παιδαγωγικά!$A$6)</f>
        <v>Εκπαιδευτική Αξιολόγηση</v>
      </c>
      <c r="B284" s="116">
        <f>B138</f>
        <v>3078</v>
      </c>
      <c r="C284" s="21" t="str">
        <f>IF(Παιδαγωγικά!$C$6="","",Παιδαγωγικά!$C$6)</f>
        <v>1-3</v>
      </c>
      <c r="D284" s="21" t="str">
        <f>IF(Παιδαγωγικά!$D$6="","",Παιδαγωγικά!$D$6)</f>
        <v/>
      </c>
      <c r="E284" s="21" t="str">
        <f>IF(Παιδαγωγικά!$E$6="","",Παιδαγωγικά!$E$6)</f>
        <v/>
      </c>
      <c r="F284" s="21" t="str">
        <f>IF(Παιδαγωγικά!$F$6="","",Παιδαγωγικά!$F$6)</f>
        <v/>
      </c>
      <c r="G284" s="21" t="str">
        <f>IF(Παιδαγωγικά!$G$6="","",Παιδαγωγικά!$G$6)</f>
        <v/>
      </c>
      <c r="H284" s="12" t="str">
        <f>IF(Παιδαγωγικά!$H$6="","",Παιδαγωγικά!$H$6)</f>
        <v>Ε. Κωσταρά</v>
      </c>
    </row>
    <row r="285" spans="1:10" x14ac:dyDescent="0.25">
      <c r="A285" s="200"/>
      <c r="B285" s="123"/>
      <c r="C285" s="31" t="str">
        <f>IF(Παιδαγωγικά!$C$7="","",Παιδαγωγικά!$C$7)</f>
        <v>Υ3</v>
      </c>
      <c r="D285" s="31" t="str">
        <f>IF(Παιδαγωγικά!$D$7="","",Παιδαγωγικά!$D$7)</f>
        <v/>
      </c>
      <c r="E285" s="31" t="str">
        <f>IF(Παιδαγωγικά!$E$7="","",Παιδαγωγικά!$E$7)</f>
        <v/>
      </c>
      <c r="F285" s="31" t="str">
        <f>IF(Παιδαγωγικά!$F$7="","",Παιδαγωγικά!$F$7)</f>
        <v/>
      </c>
      <c r="G285" s="31" t="str">
        <f>IF(Παιδαγωγικά!$G$7="","",Παιδαγωγικά!$G$7)</f>
        <v/>
      </c>
      <c r="H285" s="14" t="str">
        <f>IF(Παιδαγωγικά!$H$7="","",Παιδαγωγικά!$H$7)</f>
        <v/>
      </c>
    </row>
    <row r="286" spans="1:10" ht="15" customHeight="1" x14ac:dyDescent="0.25">
      <c r="A286" s="197" t="str">
        <f>IF(Παιδαγωγικά!$A$8="","",Παιδαγωγικά!$A$8)</f>
        <v>Οργάνωση και Διοίκηση της Εκπαίδευσης και των Εκπαιδευτικών Μονάδων</v>
      </c>
      <c r="B286" s="116">
        <f>B140</f>
        <v>3075</v>
      </c>
      <c r="C286" s="21" t="str">
        <f>IF(Παιδαγωγικά!$C$8="","",Παιδαγωγικά!$C$8)</f>
        <v>9-11</v>
      </c>
      <c r="D286" s="21" t="str">
        <f>IF(Παιδαγωγικά!$D$8="","",Παιδαγωγικά!$D$8)</f>
        <v/>
      </c>
      <c r="E286" s="21" t="str">
        <f>IF(Παιδαγωγικά!$E$8="","",Παιδαγωγικά!$E$8)</f>
        <v/>
      </c>
      <c r="F286" s="21" t="str">
        <f>IF(Παιδαγωγικά!$F$8="","",Παιδαγωγικά!$F$8)</f>
        <v/>
      </c>
      <c r="G286" s="21" t="str">
        <f>IF(Παιδαγωγικά!$G$8="","",Παιδαγωγικά!$G$8)</f>
        <v/>
      </c>
      <c r="H286" s="12" t="str">
        <f>IF(Παιδαγωγικά!$H$8="","",Παιδαγωγικά!$H$8)</f>
        <v>Ε. Παυλάκης</v>
      </c>
    </row>
    <row r="287" spans="1:10" x14ac:dyDescent="0.25">
      <c r="A287" s="200"/>
      <c r="B287" s="123"/>
      <c r="C287" s="31" t="str">
        <f>IF(Παιδαγωγικά!$C$9="","",Παιδαγωγικά!$C$9)</f>
        <v>Υ3</v>
      </c>
      <c r="D287" s="31" t="str">
        <f>IF(Παιδαγωγικά!$D$9="","",Παιδαγωγικά!$D$9)</f>
        <v/>
      </c>
      <c r="E287" s="31" t="str">
        <f>IF(Παιδαγωγικά!$E$9="","",Παιδαγωγικά!$E$9)</f>
        <v/>
      </c>
      <c r="F287" s="31" t="str">
        <f>IF(Παιδαγωγικά!$F$9="","",Παιδαγωγικά!$F$9)</f>
        <v/>
      </c>
      <c r="G287" s="31" t="str">
        <f>IF(Παιδαγωγικά!$G$9="","",Παιδαγωγικά!$G$9)</f>
        <v/>
      </c>
      <c r="H287" s="14" t="str">
        <f>IF(Παιδαγωγικά!$H$9="","",Παιδαγωγικά!$H$9)</f>
        <v/>
      </c>
    </row>
    <row r="288" spans="1:10" ht="15" customHeight="1" x14ac:dyDescent="0.25">
      <c r="A288" s="197" t="str">
        <f>IF(Παιδαγωγικά!$A$10="","",Παιδαγωγικά!$A$10)</f>
        <v>Πρακτική Άσκηση στη Διδασκαλία Ι</v>
      </c>
      <c r="B288" s="116">
        <f>B142</f>
        <v>3070</v>
      </c>
      <c r="C288" s="21" t="str">
        <f>IF(Παιδαγωγικά!$C$10="","",Παιδαγωγικά!$C$10)</f>
        <v/>
      </c>
      <c r="D288" s="21" t="str">
        <f>IF(Παιδαγωγικά!$D$10="","",Παιδαγωγικά!$D$10)</f>
        <v/>
      </c>
      <c r="E288" s="21" t="str">
        <f>IF(Παιδαγωγικά!$E$10="","",Παιδαγωγικά!$E$10)</f>
        <v/>
      </c>
      <c r="F288" s="21" t="str">
        <f>IF(Παιδαγωγικά!$F$10="","",Παιδαγωγικά!$F$10)</f>
        <v/>
      </c>
      <c r="G288" s="21" t="str">
        <f>IF(Παιδαγωγικά!G10="","",Παιδαγωγικά!G10)</f>
        <v>11-5</v>
      </c>
      <c r="H288" s="12" t="str">
        <f>IF(Παιδαγωγικά!$H$10="","",Παιδαγωγικά!$H$10)</f>
        <v>Β. Μπρίνια</v>
      </c>
      <c r="J288" s="33" t="s">
        <v>40</v>
      </c>
    </row>
    <row r="289" spans="1:8" ht="15.75" thickBot="1" x14ac:dyDescent="0.3">
      <c r="A289" s="199"/>
      <c r="B289" s="125" t="str">
        <f>B143</f>
        <v/>
      </c>
      <c r="C289" s="32" t="str">
        <f>IF(Παιδαγωγικά!$C$11="","",Παιδαγωγικά!$C$11)</f>
        <v/>
      </c>
      <c r="D289" s="32" t="str">
        <f>IF(Παιδαγωγικά!$D$11="","",Παιδαγωγικά!$D$11)</f>
        <v/>
      </c>
      <c r="E289" s="32" t="str">
        <f>IF(Παιδαγωγικά!$E$11="","",Παιδαγωγικά!$E$11)</f>
        <v/>
      </c>
      <c r="F289" s="32" t="str">
        <f>IF(Παιδαγωγικά!$F$11="","",Παιδαγωγικά!$F$11)</f>
        <v/>
      </c>
      <c r="G289" s="32" t="str">
        <f>IF(Παιδαγωγικά!G11="","",Παιδαγωγικά!G11)</f>
        <v>Υ3</v>
      </c>
      <c r="H289" s="30" t="str">
        <f>IF(Παιδαγωγικά!$H$11="","",Παιδαγωγικά!$H$11)</f>
        <v/>
      </c>
    </row>
    <row r="290" spans="1:8" ht="15.75" thickTop="1" x14ac:dyDescent="0.25"/>
    <row r="291" spans="1:8" ht="27.75" customHeight="1" x14ac:dyDescent="0.25">
      <c r="A291"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291" s="208"/>
      <c r="C291" s="209"/>
      <c r="D291" s="209"/>
      <c r="E291" s="209"/>
      <c r="F291" s="209"/>
      <c r="G291" s="209"/>
      <c r="H291" s="209"/>
    </row>
    <row r="292" spans="1:8" x14ac:dyDescent="0.25">
      <c r="A292" s="48" t="s">
        <v>47</v>
      </c>
      <c r="B292" s="174"/>
      <c r="C292" s="49"/>
      <c r="D292" s="49"/>
      <c r="E292" s="49"/>
      <c r="F292" s="49"/>
      <c r="G292" s="49"/>
      <c r="H292" s="50"/>
    </row>
    <row r="293" spans="1:8" ht="15.75" thickBot="1" x14ac:dyDescent="0.3">
      <c r="A293" s="4" t="s">
        <v>11</v>
      </c>
      <c r="H293" s="6" t="s">
        <v>20</v>
      </c>
    </row>
    <row r="294" spans="1:8" ht="15.75" thickTop="1" x14ac:dyDescent="0.25">
      <c r="A294" s="7" t="s">
        <v>0</v>
      </c>
      <c r="B294" s="163"/>
      <c r="C294" s="8" t="s">
        <v>1</v>
      </c>
      <c r="D294" s="8" t="s">
        <v>2</v>
      </c>
      <c r="E294" s="8" t="s">
        <v>3</v>
      </c>
      <c r="F294" s="8" t="s">
        <v>4</v>
      </c>
      <c r="G294" s="8" t="s">
        <v>5</v>
      </c>
      <c r="H294" s="9" t="s">
        <v>6</v>
      </c>
    </row>
    <row r="295" spans="1:8" ht="15" customHeight="1" x14ac:dyDescent="0.25">
      <c r="A295" s="201" t="s">
        <v>125</v>
      </c>
      <c r="B295" s="202"/>
      <c r="C295" s="202"/>
      <c r="D295" s="202"/>
      <c r="E295" s="202"/>
      <c r="F295" s="202"/>
      <c r="G295" s="203"/>
      <c r="H295" s="204"/>
    </row>
    <row r="296" spans="1:8" x14ac:dyDescent="0.25">
      <c r="A296" s="213" t="s">
        <v>26</v>
      </c>
      <c r="B296" s="214"/>
      <c r="C296" s="215"/>
      <c r="D296" s="215"/>
      <c r="E296" s="215"/>
      <c r="F296" s="215"/>
      <c r="G296" s="215"/>
      <c r="H296" s="216"/>
    </row>
    <row r="297" spans="1:8" ht="15" customHeight="1" x14ac:dyDescent="0.25">
      <c r="A297" s="197" t="s">
        <v>148</v>
      </c>
      <c r="B297" s="164">
        <v>8101</v>
      </c>
      <c r="C297" s="11"/>
      <c r="D297" s="24" t="s">
        <v>15</v>
      </c>
      <c r="E297" s="11" t="s">
        <v>13</v>
      </c>
      <c r="F297" s="24"/>
      <c r="G297" s="24"/>
      <c r="H297" s="23" t="s">
        <v>43</v>
      </c>
    </row>
    <row r="298" spans="1:8" x14ac:dyDescent="0.25">
      <c r="A298" s="200"/>
      <c r="B298" s="165"/>
      <c r="C298" s="13"/>
      <c r="D298" s="13" t="s">
        <v>41</v>
      </c>
      <c r="E298" s="13" t="s">
        <v>21</v>
      </c>
      <c r="F298" s="16"/>
      <c r="G298" s="16"/>
      <c r="H298" s="14"/>
    </row>
    <row r="299" spans="1:8" ht="15" customHeight="1" x14ac:dyDescent="0.25">
      <c r="A299" s="197" t="s">
        <v>164</v>
      </c>
      <c r="B299" s="164">
        <v>8105</v>
      </c>
      <c r="C299" s="11"/>
      <c r="D299" s="24"/>
      <c r="E299" s="11"/>
      <c r="F299" s="11" t="s">
        <v>12</v>
      </c>
      <c r="G299" s="11" t="s">
        <v>15</v>
      </c>
      <c r="H299" s="12" t="s">
        <v>582</v>
      </c>
    </row>
    <row r="300" spans="1:8" x14ac:dyDescent="0.25">
      <c r="A300" s="200"/>
      <c r="B300" s="165"/>
      <c r="C300" s="13"/>
      <c r="D300" s="13"/>
      <c r="E300" s="13"/>
      <c r="F300" s="13" t="s">
        <v>21</v>
      </c>
      <c r="G300" s="16" t="s">
        <v>25</v>
      </c>
      <c r="H300" s="14"/>
    </row>
    <row r="301" spans="1:8" ht="15" customHeight="1" x14ac:dyDescent="0.25">
      <c r="A301" s="197" t="s">
        <v>225</v>
      </c>
      <c r="B301" s="164">
        <v>8103</v>
      </c>
      <c r="C301" s="11" t="s">
        <v>13</v>
      </c>
      <c r="D301" s="11"/>
      <c r="E301" s="11"/>
      <c r="F301" s="11"/>
      <c r="G301" s="11" t="s">
        <v>12</v>
      </c>
      <c r="H301" s="12" t="s">
        <v>463</v>
      </c>
    </row>
    <row r="302" spans="1:8" x14ac:dyDescent="0.25">
      <c r="A302" s="200"/>
      <c r="B302" s="165"/>
      <c r="C302" s="16" t="s">
        <v>41</v>
      </c>
      <c r="D302" s="13"/>
      <c r="E302" s="13"/>
      <c r="F302" s="13"/>
      <c r="G302" s="13" t="s">
        <v>25</v>
      </c>
      <c r="H302" s="14"/>
    </row>
    <row r="303" spans="1:8" ht="15" customHeight="1" x14ac:dyDescent="0.25">
      <c r="A303" s="197" t="s">
        <v>165</v>
      </c>
      <c r="B303" s="164">
        <v>8107</v>
      </c>
      <c r="C303" s="11"/>
      <c r="D303" s="11" t="s">
        <v>17</v>
      </c>
      <c r="E303" s="11"/>
      <c r="F303" s="11" t="s">
        <v>15</v>
      </c>
      <c r="G303" s="11"/>
      <c r="H303" s="12" t="s">
        <v>320</v>
      </c>
    </row>
    <row r="304" spans="1:8" x14ac:dyDescent="0.25">
      <c r="A304" s="200"/>
      <c r="B304" s="165"/>
      <c r="C304" s="13"/>
      <c r="D304" s="13" t="s">
        <v>41</v>
      </c>
      <c r="E304" s="13"/>
      <c r="F304" s="13" t="s">
        <v>21</v>
      </c>
      <c r="G304" s="13"/>
      <c r="H304" s="14"/>
    </row>
    <row r="305" spans="1:8" x14ac:dyDescent="0.25">
      <c r="A305" s="195" t="s">
        <v>228</v>
      </c>
      <c r="B305" s="164">
        <v>8181</v>
      </c>
      <c r="C305" s="11" t="s">
        <v>12</v>
      </c>
      <c r="D305" s="11"/>
      <c r="E305" s="11"/>
      <c r="F305" s="11" t="s">
        <v>14</v>
      </c>
      <c r="G305" s="11"/>
      <c r="H305" s="12" t="s">
        <v>395</v>
      </c>
    </row>
    <row r="306" spans="1:8" ht="15" customHeight="1" x14ac:dyDescent="0.25">
      <c r="A306" s="196"/>
      <c r="B306" s="165"/>
      <c r="C306" s="13" t="s">
        <v>529</v>
      </c>
      <c r="D306" s="13"/>
      <c r="E306" s="13"/>
      <c r="F306" s="13" t="s">
        <v>25</v>
      </c>
      <c r="G306" s="13"/>
      <c r="H306" s="14"/>
    </row>
    <row r="307" spans="1:8" x14ac:dyDescent="0.25">
      <c r="A307" s="213" t="s">
        <v>27</v>
      </c>
      <c r="B307" s="214"/>
      <c r="C307" s="215"/>
      <c r="D307" s="215"/>
      <c r="E307" s="215"/>
      <c r="F307" s="215"/>
      <c r="G307" s="215"/>
      <c r="H307" s="216"/>
    </row>
    <row r="308" spans="1:8" ht="15" customHeight="1" x14ac:dyDescent="0.25">
      <c r="A308" s="197" t="s">
        <v>166</v>
      </c>
      <c r="B308" s="164">
        <v>8201</v>
      </c>
      <c r="C308" s="21" t="str">
        <f>IF('Ξένες Γλώσσες'!B2="","",'Ξένες Γλώσσες'!B2)</f>
        <v>5-7</v>
      </c>
      <c r="D308" s="21" t="str">
        <f>IF('Ξένες Γλώσσες'!C2="","",'Ξένες Γλώσσες'!C2)</f>
        <v/>
      </c>
      <c r="E308" s="21" t="str">
        <f>IF('Ξένες Γλώσσες'!D2="","",'Ξένες Γλώσσες'!D2)</f>
        <v>7-9</v>
      </c>
      <c r="F308" s="21" t="str">
        <f>IF('Ξένες Γλώσσες'!E2="","",'Ξένες Γλώσσες'!E2)</f>
        <v/>
      </c>
      <c r="G308" s="21" t="str">
        <f>IF('Ξένες Γλώσσες'!F2="","",'Ξένες Γλώσσες'!F2)</f>
        <v/>
      </c>
      <c r="H308" s="12" t="str">
        <f>IF('Ξένες Γλώσσες'!$G$2="","",'Ξένες Γλώσσες'!$G$2)</f>
        <v>Φ. Καραμητρόγλου</v>
      </c>
    </row>
    <row r="309" spans="1:8" x14ac:dyDescent="0.25">
      <c r="A309" s="200"/>
      <c r="B309" s="166"/>
      <c r="C309" s="22" t="str">
        <f>IF('Ξένες Γλώσσες'!B3="","",'Ξένες Γλώσσες'!B3)</f>
        <v>Α25</v>
      </c>
      <c r="D309" s="22" t="str">
        <f>IF('Ξένες Γλώσσες'!C3="","",'Ξένες Γλώσσες'!C3)</f>
        <v/>
      </c>
      <c r="E309" s="22" t="str">
        <f>IF('Ξένες Γλώσσες'!D3="","",'Ξένες Γλώσσες'!D3)</f>
        <v>Α25</v>
      </c>
      <c r="F309" s="22" t="str">
        <f>IF('Ξένες Γλώσσες'!E3="","",'Ξένες Γλώσσες'!E3)</f>
        <v/>
      </c>
      <c r="G309" s="22" t="str">
        <f>IF('Ξένες Γλώσσες'!F3="","",'Ξένες Γλώσσες'!F3)</f>
        <v/>
      </c>
      <c r="H309" s="14" t="str">
        <f>IF('Ξένες Γλώσσες'!$G$3="","",'Ξένες Γλώσσες'!$G$3)</f>
        <v/>
      </c>
    </row>
    <row r="310" spans="1:8" ht="15" hidden="1" customHeight="1" x14ac:dyDescent="0.25">
      <c r="A310" s="197" t="s">
        <v>168</v>
      </c>
      <c r="B310" s="164">
        <v>8203</v>
      </c>
      <c r="C310" s="21" t="str">
        <f>IF('Ξένες Γλώσσες'!B4="","",'Ξένες Γλώσσες'!B4)</f>
        <v/>
      </c>
      <c r="D310" s="21" t="str">
        <f>IF('Ξένες Γλώσσες'!C4="","",'Ξένες Γλώσσες'!C4)</f>
        <v/>
      </c>
      <c r="E310" s="21" t="str">
        <f>IF('Ξένες Γλώσσες'!D4="","",'Ξένες Γλώσσες'!D4)</f>
        <v/>
      </c>
      <c r="F310" s="21" t="str">
        <f>IF('Ξένες Γλώσσες'!E4="","",'Ξένες Γλώσσες'!E4)</f>
        <v/>
      </c>
      <c r="G310" s="21" t="str">
        <f>IF('Ξένες Γλώσσες'!F4="","",'Ξένες Γλώσσες'!F4)</f>
        <v/>
      </c>
      <c r="H310" s="12" t="str">
        <f>IF('Ξένες Γλώσσες'!$G$4="","",'Ξένες Γλώσσες'!$G$4)</f>
        <v>ΔΕΝ ΘΑ ΠΡΟΣΦΕΡΘΟΥΝ ΤΟ ΑΚΑΔ. ΕΤΟΣ 2024-25</v>
      </c>
    </row>
    <row r="311" spans="1:8" hidden="1" x14ac:dyDescent="0.25">
      <c r="A311" s="200"/>
      <c r="B311" s="166"/>
      <c r="C311" s="22" t="str">
        <f>IF('Ξένες Γλώσσες'!B5="","",'Ξένες Γλώσσες'!B5)</f>
        <v/>
      </c>
      <c r="D311" s="22" t="str">
        <f>IF('Ξένες Γλώσσες'!C5="","",'Ξένες Γλώσσες'!C5)</f>
        <v/>
      </c>
      <c r="E311" s="22" t="str">
        <f>IF('Ξένες Γλώσσες'!D5="","",'Ξένες Γλώσσες'!D5)</f>
        <v/>
      </c>
      <c r="F311" s="22" t="str">
        <f>IF('Ξένες Γλώσσες'!E5="","",'Ξένες Γλώσσες'!E5)</f>
        <v/>
      </c>
      <c r="G311" s="22" t="str">
        <f>IF('Ξένες Γλώσσες'!F5="","",'Ξένες Γλώσσες'!F5)</f>
        <v/>
      </c>
      <c r="H311" s="14" t="str">
        <f>IF('Ξένες Γλώσσες'!$G$5="","",'Ξένες Γλώσσες'!$G$5)</f>
        <v/>
      </c>
    </row>
    <row r="312" spans="1:8" x14ac:dyDescent="0.25">
      <c r="A312" s="197" t="s">
        <v>167</v>
      </c>
      <c r="B312" s="164">
        <v>8205</v>
      </c>
      <c r="C312" s="21" t="str">
        <f>IF('Ξένες Γλώσσες'!B6="","",'Ξένες Γλώσσες'!B6)</f>
        <v>9-11</v>
      </c>
      <c r="D312" s="21" t="str">
        <f>IF('Ξένες Γλώσσες'!C6="","",'Ξένες Γλώσσες'!C6)</f>
        <v>9-11</v>
      </c>
      <c r="E312" s="21" t="str">
        <f>IF('Ξένες Γλώσσες'!D6="","",'Ξένες Γλώσσες'!D6)</f>
        <v/>
      </c>
      <c r="F312" s="21" t="str">
        <f>IF('Ξένες Γλώσσες'!E6="","",'Ξένες Γλώσσες'!E6)</f>
        <v/>
      </c>
      <c r="G312" s="21" t="str">
        <f>IF('Ξένες Γλώσσες'!F6="","",'Ξένες Γλώσσες'!F6)</f>
        <v/>
      </c>
      <c r="H312" s="12" t="str">
        <f>IF('Ξένες Γλώσσες'!$G$6="","",'Ξένες Γλώσσες'!$G$6)</f>
        <v>Ι. Ζήκου</v>
      </c>
    </row>
    <row r="313" spans="1:8" ht="15" customHeight="1" x14ac:dyDescent="0.25">
      <c r="A313" s="200"/>
      <c r="B313" s="166"/>
      <c r="C313" s="22" t="str">
        <f>IF('Ξένες Γλώσσες'!B7="","",'Ξένες Γλώσσες'!B7)</f>
        <v>Α5ος</v>
      </c>
      <c r="D313" s="22" t="str">
        <f>IF('Ξένες Γλώσσες'!C7="","",'Ξένες Γλώσσες'!C7)</f>
        <v>Α5ος</v>
      </c>
      <c r="E313" s="22" t="str">
        <f>IF('Ξένες Γλώσσες'!D7="","",'Ξένες Γλώσσες'!D7)</f>
        <v/>
      </c>
      <c r="F313" s="22" t="str">
        <f>IF('Ξένες Γλώσσες'!E7="","",'Ξένες Γλώσσες'!E7)</f>
        <v/>
      </c>
      <c r="G313" s="22" t="str">
        <f>IF('Ξένες Γλώσσες'!F7="","",'Ξένες Γλώσσες'!F7)</f>
        <v/>
      </c>
      <c r="H313" s="14" t="str">
        <f>IF('Ξένες Γλώσσες'!$G$7="","",'Ξένες Γλώσσες'!$G$7)</f>
        <v/>
      </c>
    </row>
    <row r="314" spans="1:8" x14ac:dyDescent="0.25">
      <c r="A314" s="213" t="s">
        <v>28</v>
      </c>
      <c r="B314" s="214"/>
      <c r="C314" s="215"/>
      <c r="D314" s="215"/>
      <c r="E314" s="215"/>
      <c r="F314" s="215"/>
      <c r="G314" s="215"/>
      <c r="H314" s="216"/>
    </row>
    <row r="315" spans="1:8" ht="15" customHeight="1" x14ac:dyDescent="0.25">
      <c r="A315" s="197" t="s">
        <v>148</v>
      </c>
      <c r="B315" s="164">
        <v>8101</v>
      </c>
      <c r="C315" s="11"/>
      <c r="D315" s="11"/>
      <c r="E315" s="24"/>
      <c r="F315" s="11" t="s">
        <v>17</v>
      </c>
      <c r="G315" s="11"/>
      <c r="H315" s="12" t="s">
        <v>605</v>
      </c>
    </row>
    <row r="316" spans="1:8" x14ac:dyDescent="0.25">
      <c r="A316" s="200"/>
      <c r="B316" s="165"/>
      <c r="C316" s="13"/>
      <c r="D316" s="13"/>
      <c r="E316" s="16"/>
      <c r="F316" s="13" t="s">
        <v>59</v>
      </c>
      <c r="G316" s="13"/>
      <c r="H316" s="14"/>
    </row>
    <row r="317" spans="1:8" ht="15" customHeight="1" x14ac:dyDescent="0.25">
      <c r="A317" s="197" t="s">
        <v>165</v>
      </c>
      <c r="B317" s="164">
        <v>8107</v>
      </c>
      <c r="C317" s="11"/>
      <c r="D317" s="11"/>
      <c r="E317" s="11"/>
      <c r="F317" s="11"/>
      <c r="G317" s="11" t="s">
        <v>13</v>
      </c>
      <c r="H317" s="12" t="s">
        <v>462</v>
      </c>
    </row>
    <row r="318" spans="1:8" x14ac:dyDescent="0.25">
      <c r="A318" s="200"/>
      <c r="B318" s="165"/>
      <c r="C318" s="13"/>
      <c r="D318" s="13"/>
      <c r="E318" s="13"/>
      <c r="F318" s="13"/>
      <c r="G318" s="13" t="s">
        <v>25</v>
      </c>
      <c r="H318" s="14"/>
    </row>
    <row r="319" spans="1:8" x14ac:dyDescent="0.25">
      <c r="A319" s="197" t="s">
        <v>164</v>
      </c>
      <c r="B319" s="164">
        <v>8105</v>
      </c>
      <c r="C319" s="11"/>
      <c r="D319" s="11"/>
      <c r="E319" s="24" t="s">
        <v>14</v>
      </c>
      <c r="F319" s="11"/>
      <c r="G319" s="11"/>
      <c r="H319" s="12" t="s">
        <v>582</v>
      </c>
    </row>
    <row r="320" spans="1:8" x14ac:dyDescent="0.25">
      <c r="A320" s="200"/>
      <c r="B320" s="165"/>
      <c r="C320" s="13"/>
      <c r="D320" s="13"/>
      <c r="E320" s="16" t="s">
        <v>21</v>
      </c>
      <c r="F320" s="13"/>
      <c r="G320" s="13"/>
      <c r="H320" s="14"/>
    </row>
    <row r="321" spans="1:8" ht="15" customHeight="1" x14ac:dyDescent="0.25">
      <c r="A321" s="44" t="s">
        <v>228</v>
      </c>
      <c r="B321" s="164">
        <v>8181</v>
      </c>
      <c r="C321" s="11"/>
      <c r="D321" s="11"/>
      <c r="E321" s="24"/>
      <c r="F321" s="24"/>
      <c r="G321" s="24"/>
      <c r="H321" s="12" t="s">
        <v>462</v>
      </c>
    </row>
    <row r="322" spans="1:8" ht="15.75" thickBot="1" x14ac:dyDescent="0.3">
      <c r="A322" s="51"/>
      <c r="B322" s="169"/>
      <c r="C322" s="28"/>
      <c r="D322" s="28"/>
      <c r="E322" s="25"/>
      <c r="F322" s="25"/>
      <c r="G322" s="25"/>
      <c r="H322" s="30"/>
    </row>
    <row r="323" spans="1:8" ht="15.75" thickTop="1" x14ac:dyDescent="0.25"/>
    <row r="324" spans="1:8" ht="27.75" customHeight="1" x14ac:dyDescent="0.25">
      <c r="A324"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324" s="208"/>
      <c r="C324" s="209"/>
      <c r="D324" s="209"/>
      <c r="E324" s="209"/>
      <c r="F324" s="209"/>
      <c r="G324" s="209"/>
      <c r="H324" s="209"/>
    </row>
    <row r="325" spans="1:8" x14ac:dyDescent="0.25">
      <c r="A325" s="48" t="s">
        <v>47</v>
      </c>
      <c r="B325" s="174"/>
      <c r="C325" s="49"/>
      <c r="D325" s="49"/>
      <c r="E325" s="49"/>
      <c r="F325" s="49"/>
      <c r="G325" s="49"/>
      <c r="H325" s="50"/>
    </row>
    <row r="326" spans="1:8" ht="15.75" thickBot="1" x14ac:dyDescent="0.3">
      <c r="A326" s="4" t="s">
        <v>11</v>
      </c>
      <c r="H326" s="6" t="s">
        <v>29</v>
      </c>
    </row>
    <row r="327" spans="1:8" ht="15.75" thickTop="1" x14ac:dyDescent="0.25">
      <c r="A327" s="7" t="s">
        <v>0</v>
      </c>
      <c r="B327" s="163"/>
      <c r="C327" s="8" t="s">
        <v>1</v>
      </c>
      <c r="D327" s="8" t="s">
        <v>2</v>
      </c>
      <c r="E327" s="8" t="s">
        <v>3</v>
      </c>
      <c r="F327" s="8" t="s">
        <v>4</v>
      </c>
      <c r="G327" s="8" t="s">
        <v>5</v>
      </c>
      <c r="H327" s="9" t="s">
        <v>6</v>
      </c>
    </row>
    <row r="328" spans="1:8" ht="15" customHeight="1" x14ac:dyDescent="0.25">
      <c r="A328" s="201" t="s">
        <v>128</v>
      </c>
      <c r="B328" s="202"/>
      <c r="C328" s="202"/>
      <c r="D328" s="202"/>
      <c r="E328" s="202"/>
      <c r="F328" s="202"/>
      <c r="G328" s="203"/>
      <c r="H328" s="204"/>
    </row>
    <row r="329" spans="1:8" ht="15" customHeight="1" x14ac:dyDescent="0.25">
      <c r="A329" s="213" t="s">
        <v>26</v>
      </c>
      <c r="B329" s="214"/>
      <c r="C329" s="215"/>
      <c r="D329" s="215"/>
      <c r="E329" s="215"/>
      <c r="F329" s="215"/>
      <c r="G329" s="215"/>
      <c r="H329" s="216"/>
    </row>
    <row r="330" spans="1:8" ht="15" customHeight="1" x14ac:dyDescent="0.25">
      <c r="A330" s="197" t="s">
        <v>169</v>
      </c>
      <c r="B330" s="164">
        <v>8111</v>
      </c>
      <c r="C330" s="11" t="s">
        <v>45</v>
      </c>
      <c r="D330" s="11"/>
      <c r="E330" s="24"/>
      <c r="F330" s="11"/>
      <c r="G330" s="11"/>
      <c r="H330" s="12" t="s">
        <v>170</v>
      </c>
    </row>
    <row r="331" spans="1:8" ht="15" customHeight="1" x14ac:dyDescent="0.25">
      <c r="A331" s="200"/>
      <c r="B331" s="165"/>
      <c r="C331" s="13" t="s">
        <v>22</v>
      </c>
      <c r="D331" s="13"/>
      <c r="E331" s="16"/>
      <c r="F331" s="16"/>
      <c r="G331" s="13"/>
      <c r="H331" s="14"/>
    </row>
    <row r="332" spans="1:8" ht="15" customHeight="1" x14ac:dyDescent="0.25">
      <c r="A332" s="197" t="s">
        <v>171</v>
      </c>
      <c r="B332" s="164">
        <v>8165</v>
      </c>
      <c r="C332" s="11" t="s">
        <v>12</v>
      </c>
      <c r="D332" s="11"/>
      <c r="E332" s="11"/>
      <c r="F332" s="11" t="s">
        <v>13</v>
      </c>
      <c r="G332" s="11"/>
      <c r="H332" s="12" t="s">
        <v>388</v>
      </c>
    </row>
    <row r="333" spans="1:8" ht="15" customHeight="1" x14ac:dyDescent="0.25">
      <c r="A333" s="200"/>
      <c r="B333" s="165"/>
      <c r="C333" s="13" t="s">
        <v>22</v>
      </c>
      <c r="D333" s="13"/>
      <c r="E333" s="13"/>
      <c r="F333" s="13" t="s">
        <v>41</v>
      </c>
      <c r="G333" s="13"/>
      <c r="H333" s="14"/>
    </row>
    <row r="334" spans="1:8" ht="15" customHeight="1" x14ac:dyDescent="0.25">
      <c r="A334" s="197" t="s">
        <v>172</v>
      </c>
      <c r="B334" s="171">
        <v>8115</v>
      </c>
      <c r="C334" s="11"/>
      <c r="D334" s="11" t="s">
        <v>12</v>
      </c>
      <c r="E334" s="11"/>
      <c r="F334" s="11" t="s">
        <v>12</v>
      </c>
      <c r="G334" s="11"/>
      <c r="H334" s="12" t="s">
        <v>648</v>
      </c>
    </row>
    <row r="335" spans="1:8" ht="15" customHeight="1" x14ac:dyDescent="0.25">
      <c r="A335" s="198"/>
      <c r="B335" s="172"/>
      <c r="C335" s="13"/>
      <c r="D335" s="13" t="s">
        <v>22</v>
      </c>
      <c r="E335" s="13"/>
      <c r="F335" s="16" t="s">
        <v>41</v>
      </c>
      <c r="G335" s="13"/>
      <c r="H335" s="14"/>
    </row>
    <row r="336" spans="1:8" ht="15" customHeight="1" x14ac:dyDescent="0.25">
      <c r="A336" s="197" t="s">
        <v>173</v>
      </c>
      <c r="B336" s="166">
        <v>8119</v>
      </c>
      <c r="C336" s="17" t="s">
        <v>13</v>
      </c>
      <c r="D336" s="11"/>
      <c r="E336" s="11" t="s">
        <v>13</v>
      </c>
      <c r="F336" s="11"/>
      <c r="G336" s="11"/>
      <c r="H336" s="12" t="s">
        <v>52</v>
      </c>
    </row>
    <row r="337" spans="1:8" ht="15" customHeight="1" x14ac:dyDescent="0.25">
      <c r="A337" s="200"/>
      <c r="B337" s="165"/>
      <c r="C337" s="13" t="s">
        <v>22</v>
      </c>
      <c r="D337" s="13"/>
      <c r="E337" s="13" t="s">
        <v>22</v>
      </c>
      <c r="F337" s="13"/>
      <c r="G337" s="13"/>
      <c r="H337" s="14"/>
    </row>
    <row r="338" spans="1:8" x14ac:dyDescent="0.25">
      <c r="A338" s="197" t="s">
        <v>81</v>
      </c>
      <c r="B338" s="164">
        <v>8117</v>
      </c>
      <c r="C338" s="11"/>
      <c r="D338" s="11" t="s">
        <v>45</v>
      </c>
      <c r="E338" s="11"/>
      <c r="F338" s="11"/>
      <c r="G338" s="11"/>
      <c r="H338" s="41" t="s">
        <v>56</v>
      </c>
    </row>
    <row r="339" spans="1:8" ht="15" customHeight="1" x14ac:dyDescent="0.25">
      <c r="A339" s="200"/>
      <c r="B339" s="165"/>
      <c r="C339" s="13"/>
      <c r="D339" s="17" t="s">
        <v>22</v>
      </c>
      <c r="E339" s="13"/>
      <c r="F339" s="13"/>
      <c r="G339" s="13"/>
      <c r="H339" s="42"/>
    </row>
    <row r="340" spans="1:8" x14ac:dyDescent="0.25">
      <c r="A340" s="213" t="s">
        <v>27</v>
      </c>
      <c r="B340" s="214"/>
      <c r="C340" s="215"/>
      <c r="D340" s="215"/>
      <c r="E340" s="215"/>
      <c r="F340" s="215"/>
      <c r="G340" s="215"/>
      <c r="H340" s="216"/>
    </row>
    <row r="341" spans="1:8" ht="15" customHeight="1" x14ac:dyDescent="0.25">
      <c r="A341" s="197" t="s">
        <v>312</v>
      </c>
      <c r="B341" s="164">
        <v>8207</v>
      </c>
      <c r="C341" s="21" t="str">
        <f>IF('Ξένες Γλώσσες'!B8="","",'Ξένες Γλώσσες'!B8)</f>
        <v>7-9</v>
      </c>
      <c r="D341" s="21" t="str">
        <f>IF('Ξένες Γλώσσες'!C8="","",'Ξένες Γλώσσες'!C8)</f>
        <v/>
      </c>
      <c r="E341" s="21" t="str">
        <f>IF('Ξένες Γλώσσες'!D8="","",'Ξένες Γλώσσες'!D8)</f>
        <v/>
      </c>
      <c r="F341" s="21" t="str">
        <f>IF('Ξένες Γλώσσες'!E8="","",'Ξένες Γλώσσες'!E8)</f>
        <v/>
      </c>
      <c r="G341" s="21" t="str">
        <f>IF('Ξένες Γλώσσες'!F8="","",'Ξένες Γλώσσες'!F8)</f>
        <v>5-7</v>
      </c>
      <c r="H341" s="12" t="str">
        <f>IF('Ξένες Γλώσσες'!$G$8="","",'Ξένες Γλώσσες'!$G$8)</f>
        <v>Φ. Καραμητρόγλου</v>
      </c>
    </row>
    <row r="342" spans="1:8" x14ac:dyDescent="0.25">
      <c r="A342" s="200"/>
      <c r="B342" s="166"/>
      <c r="C342" s="22" t="str">
        <f>IF('Ξένες Γλώσσες'!B9="","",'Ξένες Γλώσσες'!B9)</f>
        <v>Α25</v>
      </c>
      <c r="D342" s="22" t="str">
        <f>IF('Ξένες Γλώσσες'!C9="","",'Ξένες Γλώσσες'!C9)</f>
        <v/>
      </c>
      <c r="E342" s="22" t="str">
        <f>IF('Ξένες Γλώσσες'!D9="","",'Ξένες Γλώσσες'!D9)</f>
        <v/>
      </c>
      <c r="F342" s="22" t="str">
        <f>IF('Ξένες Γλώσσες'!E9="","",'Ξένες Γλώσσες'!E9)</f>
        <v/>
      </c>
      <c r="G342" s="22" t="str">
        <f>IF('Ξένες Γλώσσες'!F9="","",'Ξένες Γλώσσες'!F9)</f>
        <v>Α31</v>
      </c>
      <c r="H342" s="14" t="str">
        <f>IF('Ξένες Γλώσσες'!$G$9="","",'Ξένες Γλώσσες'!$G$9)</f>
        <v/>
      </c>
    </row>
    <row r="343" spans="1:8" ht="15" hidden="1" customHeight="1" x14ac:dyDescent="0.25">
      <c r="A343" s="197" t="s">
        <v>313</v>
      </c>
      <c r="B343" s="164">
        <v>8209</v>
      </c>
      <c r="C343" s="21" t="str">
        <f>IF('Ξένες Γλώσσες'!B10="","",'Ξένες Γλώσσες'!B10)</f>
        <v/>
      </c>
      <c r="D343" s="21" t="str">
        <f>IF('Ξένες Γλώσσες'!C10="","",'Ξένες Γλώσσες'!C10)</f>
        <v/>
      </c>
      <c r="E343" s="21" t="str">
        <f>IF('Ξένες Γλώσσες'!D10="","",'Ξένες Γλώσσες'!D10)</f>
        <v/>
      </c>
      <c r="F343" s="21" t="str">
        <f>IF('Ξένες Γλώσσες'!E10="","",'Ξένες Γλώσσες'!E10)</f>
        <v/>
      </c>
      <c r="G343" s="21" t="str">
        <f>IF('Ξένες Γλώσσες'!F10="","",'Ξένες Γλώσσες'!F10)</f>
        <v/>
      </c>
      <c r="H343" s="12" t="str">
        <f>IF('Ξένες Γλώσσες'!$G$10="","",'Ξένες Γλώσσες'!$G$10)</f>
        <v>ΔΕΝ ΘΑ ΠΡΟΣΦΕΡΘΟΥΝ ΤΟ ΑΚΑΔ. ΕΤΟΣ 2024-25</v>
      </c>
    </row>
    <row r="344" spans="1:8" hidden="1" x14ac:dyDescent="0.25">
      <c r="A344" s="200"/>
      <c r="B344" s="166"/>
      <c r="C344" s="22" t="str">
        <f>IF('Ξένες Γλώσσες'!B11="","",'Ξένες Γλώσσες'!B11)</f>
        <v/>
      </c>
      <c r="D344" s="22" t="str">
        <f>IF('Ξένες Γλώσσες'!C11="","",'Ξένες Γλώσσες'!C11)</f>
        <v/>
      </c>
      <c r="E344" s="22" t="str">
        <f>IF('Ξένες Γλώσσες'!D11="","",'Ξένες Γλώσσες'!D11)</f>
        <v/>
      </c>
      <c r="F344" s="22" t="str">
        <f>IF('Ξένες Γλώσσες'!E11="","",'Ξένες Γλώσσες'!E11)</f>
        <v/>
      </c>
      <c r="G344" s="22" t="str">
        <f>IF('Ξένες Γλώσσες'!F11="","",'Ξένες Γλώσσες'!F11)</f>
        <v/>
      </c>
      <c r="H344" s="14" t="str">
        <f>IF('Ξένες Γλώσσες'!$G$11="","",'Ξένες Γλώσσες'!$G$11)</f>
        <v/>
      </c>
    </row>
    <row r="345" spans="1:8" ht="15" customHeight="1" x14ac:dyDescent="0.25">
      <c r="A345" s="197" t="s">
        <v>314</v>
      </c>
      <c r="B345" s="164">
        <v>8211</v>
      </c>
      <c r="C345" s="21" t="str">
        <f>IF('Ξένες Γλώσσες'!B12="","",'Ξένες Γλώσσες'!B12)</f>
        <v>11-1</v>
      </c>
      <c r="D345" s="21" t="str">
        <f>IF('Ξένες Γλώσσες'!C12="","",'Ξένες Γλώσσες'!C12)</f>
        <v/>
      </c>
      <c r="E345" s="21" t="str">
        <f>IF('Ξένες Γλώσσες'!D12="","",'Ξένες Γλώσσες'!D12)</f>
        <v/>
      </c>
      <c r="F345" s="21" t="str">
        <f>IF('Ξένες Γλώσσες'!E12="","",'Ξένες Γλώσσες'!E12)</f>
        <v>11-1</v>
      </c>
      <c r="G345" s="21" t="str">
        <f>IF('Ξένες Γλώσσες'!F12="","",'Ξένες Γλώσσες'!F12)</f>
        <v/>
      </c>
      <c r="H345" s="12" t="str">
        <f>IF('Ξένες Γλώσσες'!$G$12="","",'Ξένες Γλώσσες'!$G$12)</f>
        <v xml:space="preserve">Ι. Ζήκου </v>
      </c>
    </row>
    <row r="346" spans="1:8" x14ac:dyDescent="0.25">
      <c r="A346" s="200"/>
      <c r="B346" s="166"/>
      <c r="C346" s="22" t="str">
        <f>IF('Ξένες Γλώσσες'!B13="","",'Ξένες Γλώσσες'!B13)</f>
        <v>Α5ος</v>
      </c>
      <c r="D346" s="22" t="str">
        <f>IF('Ξένες Γλώσσες'!C13="","",'Ξένες Γλώσσες'!C13)</f>
        <v/>
      </c>
      <c r="E346" s="22" t="str">
        <f>IF('Ξένες Γλώσσες'!D13="","",'Ξένες Γλώσσες'!D13)</f>
        <v/>
      </c>
      <c r="F346" s="22" t="str">
        <f>IF('Ξένες Γλώσσες'!E13="","",'Ξένες Γλώσσες'!E13)</f>
        <v>Α5ος</v>
      </c>
      <c r="G346" s="22" t="str">
        <f>IF('Ξένες Γλώσσες'!F13="","",'Ξένες Γλώσσες'!F13)</f>
        <v/>
      </c>
      <c r="H346" s="14" t="str">
        <f>IF('Ξένες Γλώσσες'!$G$13="","",'Ξένες Γλώσσες'!$G$13)</f>
        <v/>
      </c>
    </row>
    <row r="347" spans="1:8" x14ac:dyDescent="0.25">
      <c r="A347" s="213" t="s">
        <v>28</v>
      </c>
      <c r="B347" s="214"/>
      <c r="C347" s="215"/>
      <c r="D347" s="215"/>
      <c r="E347" s="215"/>
      <c r="F347" s="215"/>
      <c r="G347" s="215"/>
      <c r="H347" s="216"/>
    </row>
    <row r="348" spans="1:8" x14ac:dyDescent="0.25">
      <c r="A348" s="197" t="s">
        <v>569</v>
      </c>
      <c r="B348" s="164">
        <v>8111</v>
      </c>
      <c r="C348" s="11" t="s">
        <v>14</v>
      </c>
      <c r="D348" s="11"/>
      <c r="E348" s="11"/>
      <c r="F348" s="11"/>
      <c r="G348" s="11"/>
      <c r="H348" s="12" t="s">
        <v>43</v>
      </c>
    </row>
    <row r="349" spans="1:8" x14ac:dyDescent="0.25">
      <c r="A349" s="198"/>
      <c r="B349" s="166"/>
      <c r="C349" s="17" t="s">
        <v>451</v>
      </c>
      <c r="D349" s="17"/>
      <c r="E349" s="17"/>
      <c r="F349" s="17"/>
      <c r="G349" s="17"/>
      <c r="H349" s="29"/>
    </row>
    <row r="350" spans="1:8" x14ac:dyDescent="0.25">
      <c r="A350" s="198" t="s">
        <v>570</v>
      </c>
      <c r="B350" s="166"/>
      <c r="C350" s="17"/>
      <c r="D350" s="17" t="s">
        <v>14</v>
      </c>
      <c r="E350" s="17"/>
      <c r="F350" s="17"/>
      <c r="G350" s="17"/>
      <c r="H350" s="29" t="s">
        <v>43</v>
      </c>
    </row>
    <row r="351" spans="1:8" x14ac:dyDescent="0.25">
      <c r="A351" s="200"/>
      <c r="B351" s="167"/>
      <c r="C351" s="17"/>
      <c r="D351" s="17" t="s">
        <v>626</v>
      </c>
      <c r="E351" s="17"/>
      <c r="F351" s="17"/>
      <c r="G351" s="17"/>
      <c r="H351" s="29"/>
    </row>
    <row r="352" spans="1:8" ht="15" customHeight="1" x14ac:dyDescent="0.25">
      <c r="A352" s="197" t="s">
        <v>173</v>
      </c>
      <c r="B352" s="164">
        <v>8119</v>
      </c>
      <c r="C352" s="11"/>
      <c r="D352" s="11" t="s">
        <v>13</v>
      </c>
      <c r="E352" s="11"/>
      <c r="F352" s="11"/>
      <c r="G352" s="24"/>
      <c r="H352" s="12" t="s">
        <v>462</v>
      </c>
    </row>
    <row r="353" spans="1:8" ht="15" customHeight="1" x14ac:dyDescent="0.25">
      <c r="A353" s="200"/>
      <c r="B353" s="165"/>
      <c r="C353" s="13"/>
      <c r="D353" s="13" t="s">
        <v>22</v>
      </c>
      <c r="E353" s="13"/>
      <c r="F353" s="13"/>
      <c r="G353" s="16"/>
      <c r="H353" s="14"/>
    </row>
    <row r="354" spans="1:8" x14ac:dyDescent="0.25">
      <c r="A354" s="197" t="s">
        <v>81</v>
      </c>
      <c r="B354" s="164">
        <v>8117</v>
      </c>
      <c r="C354" s="11"/>
      <c r="D354" s="11"/>
      <c r="E354" s="24" t="s">
        <v>12</v>
      </c>
      <c r="F354" s="11"/>
      <c r="G354" s="11"/>
      <c r="H354" s="12" t="s">
        <v>56</v>
      </c>
    </row>
    <row r="355" spans="1:8" x14ac:dyDescent="0.25">
      <c r="A355" s="200"/>
      <c r="B355" s="165"/>
      <c r="C355" s="13"/>
      <c r="D355" s="13"/>
      <c r="E355" s="16" t="s">
        <v>381</v>
      </c>
      <c r="F355" s="13"/>
      <c r="G355" s="13"/>
      <c r="H355" s="14"/>
    </row>
    <row r="356" spans="1:8" x14ac:dyDescent="0.25">
      <c r="A356" s="197" t="s">
        <v>171</v>
      </c>
      <c r="B356" s="164">
        <v>8165</v>
      </c>
      <c r="C356" s="11"/>
      <c r="D356" s="11"/>
      <c r="E356" s="11"/>
      <c r="F356" s="11" t="s">
        <v>14</v>
      </c>
      <c r="G356" s="11"/>
      <c r="H356" s="12" t="s">
        <v>388</v>
      </c>
    </row>
    <row r="357" spans="1:8" x14ac:dyDescent="0.25">
      <c r="A357" s="205"/>
      <c r="B357" s="167"/>
      <c r="C357" s="17"/>
      <c r="D357" s="17"/>
      <c r="E357" s="17"/>
      <c r="F357" s="17" t="s">
        <v>41</v>
      </c>
      <c r="G357" s="17"/>
      <c r="H357" s="29"/>
    </row>
    <row r="358" spans="1:8" x14ac:dyDescent="0.25">
      <c r="A358" s="197" t="s">
        <v>174</v>
      </c>
      <c r="B358" s="164">
        <v>8165</v>
      </c>
      <c r="C358" s="11"/>
      <c r="D358" s="11"/>
      <c r="E358" s="11"/>
      <c r="F358" s="11"/>
      <c r="G358" s="11" t="s">
        <v>15</v>
      </c>
      <c r="H358" s="12" t="s">
        <v>46</v>
      </c>
    </row>
    <row r="359" spans="1:8" x14ac:dyDescent="0.25">
      <c r="A359" s="205"/>
      <c r="B359" s="167"/>
      <c r="C359" s="17"/>
      <c r="D359" s="17"/>
      <c r="E359" s="17"/>
      <c r="F359" s="17"/>
      <c r="G359" s="17" t="s">
        <v>451</v>
      </c>
      <c r="H359" s="29"/>
    </row>
    <row r="360" spans="1:8" ht="15" customHeight="1" x14ac:dyDescent="0.25">
      <c r="A360" s="198" t="s">
        <v>175</v>
      </c>
      <c r="B360" s="166">
        <v>8165</v>
      </c>
      <c r="C360" s="17"/>
      <c r="D360" s="17"/>
      <c r="E360" s="18"/>
      <c r="F360" s="18"/>
      <c r="G360" s="18" t="s">
        <v>12</v>
      </c>
      <c r="H360" s="29" t="s">
        <v>46</v>
      </c>
    </row>
    <row r="361" spans="1:8" ht="15.75" thickBot="1" x14ac:dyDescent="0.3">
      <c r="A361" s="229"/>
      <c r="B361" s="173"/>
      <c r="C361" s="28"/>
      <c r="D361" s="28"/>
      <c r="E361" s="25"/>
      <c r="F361" s="25"/>
      <c r="G361" s="25" t="s">
        <v>451</v>
      </c>
      <c r="H361" s="30"/>
    </row>
    <row r="362" spans="1:8" ht="12.75" customHeight="1" thickTop="1" x14ac:dyDescent="0.25"/>
    <row r="363" spans="1:8" ht="27.75" customHeight="1" x14ac:dyDescent="0.25">
      <c r="A363"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363" s="208"/>
      <c r="C363" s="209"/>
      <c r="D363" s="209"/>
      <c r="E363" s="209"/>
      <c r="F363" s="209"/>
      <c r="G363" s="209"/>
      <c r="H363" s="209"/>
    </row>
    <row r="364" spans="1:8" x14ac:dyDescent="0.25">
      <c r="A364" s="48" t="s">
        <v>47</v>
      </c>
      <c r="B364" s="174"/>
      <c r="C364" s="49"/>
      <c r="D364" s="49"/>
      <c r="E364" s="49"/>
      <c r="F364" s="49"/>
      <c r="G364" s="49"/>
      <c r="H364" s="50"/>
    </row>
    <row r="365" spans="1:8" ht="15.75" thickBot="1" x14ac:dyDescent="0.3">
      <c r="A365" s="4" t="s">
        <v>11</v>
      </c>
      <c r="H365" s="6" t="s">
        <v>31</v>
      </c>
    </row>
    <row r="366" spans="1:8" ht="15.75" thickTop="1" x14ac:dyDescent="0.25">
      <c r="A366" s="7" t="s">
        <v>0</v>
      </c>
      <c r="B366" s="163"/>
      <c r="C366" s="8" t="s">
        <v>1</v>
      </c>
      <c r="D366" s="8" t="s">
        <v>2</v>
      </c>
      <c r="E366" s="8" t="s">
        <v>3</v>
      </c>
      <c r="F366" s="8" t="s">
        <v>4</v>
      </c>
      <c r="G366" s="8" t="s">
        <v>5</v>
      </c>
      <c r="H366" s="9" t="s">
        <v>6</v>
      </c>
    </row>
    <row r="367" spans="1:8" x14ac:dyDescent="0.25">
      <c r="A367" s="236" t="s">
        <v>131</v>
      </c>
      <c r="B367" s="237"/>
      <c r="C367" s="237"/>
      <c r="D367" s="237"/>
      <c r="E367" s="237"/>
      <c r="F367" s="237"/>
      <c r="G367" s="237"/>
      <c r="H367" s="238"/>
    </row>
    <row r="368" spans="1:8" x14ac:dyDescent="0.25">
      <c r="A368" s="213" t="s">
        <v>26</v>
      </c>
      <c r="B368" s="214"/>
      <c r="C368" s="215"/>
      <c r="D368" s="215"/>
      <c r="E368" s="215"/>
      <c r="F368" s="215"/>
      <c r="G368" s="215"/>
      <c r="H368" s="216"/>
    </row>
    <row r="369" spans="1:8" x14ac:dyDescent="0.25">
      <c r="A369" s="197" t="s">
        <v>458</v>
      </c>
      <c r="B369" s="164">
        <v>8121</v>
      </c>
      <c r="C369" s="24" t="s">
        <v>12</v>
      </c>
      <c r="D369" s="11"/>
      <c r="E369" s="11"/>
      <c r="F369" s="11" t="s">
        <v>15</v>
      </c>
      <c r="G369" s="11"/>
      <c r="H369" s="12" t="s">
        <v>53</v>
      </c>
    </row>
    <row r="370" spans="1:8" x14ac:dyDescent="0.25">
      <c r="A370" s="198"/>
      <c r="B370" s="166"/>
      <c r="C370" s="18" t="s">
        <v>25</v>
      </c>
      <c r="D370" s="17"/>
      <c r="E370" s="17"/>
      <c r="F370" s="17" t="s">
        <v>59</v>
      </c>
      <c r="G370" s="17"/>
      <c r="H370" s="29"/>
    </row>
    <row r="371" spans="1:8" x14ac:dyDescent="0.25">
      <c r="A371" s="198" t="s">
        <v>459</v>
      </c>
      <c r="B371" s="166">
        <v>8121</v>
      </c>
      <c r="C371" s="18" t="s">
        <v>12</v>
      </c>
      <c r="D371" s="17"/>
      <c r="E371" s="17"/>
      <c r="F371" s="17" t="s">
        <v>15</v>
      </c>
      <c r="G371" s="17"/>
      <c r="H371" s="29" t="s">
        <v>460</v>
      </c>
    </row>
    <row r="372" spans="1:8" x14ac:dyDescent="0.25">
      <c r="A372" s="200"/>
      <c r="B372" s="165"/>
      <c r="C372" s="16" t="s">
        <v>383</v>
      </c>
      <c r="D372" s="13"/>
      <c r="E372" s="13"/>
      <c r="F372" s="13" t="s">
        <v>41</v>
      </c>
      <c r="G372" s="13"/>
      <c r="H372" s="14"/>
    </row>
    <row r="373" spans="1:8" ht="15" customHeight="1" x14ac:dyDescent="0.25">
      <c r="A373" s="197" t="s">
        <v>176</v>
      </c>
      <c r="B373" s="164">
        <v>8123</v>
      </c>
      <c r="C373" s="11" t="s">
        <v>13</v>
      </c>
      <c r="D373" s="11" t="s">
        <v>12</v>
      </c>
      <c r="E373" s="11"/>
      <c r="F373" s="24"/>
      <c r="G373" s="11"/>
      <c r="H373" s="12" t="s">
        <v>420</v>
      </c>
    </row>
    <row r="374" spans="1:8" x14ac:dyDescent="0.25">
      <c r="A374" s="200"/>
      <c r="B374" s="165"/>
      <c r="C374" s="13" t="s">
        <v>381</v>
      </c>
      <c r="D374" s="16" t="s">
        <v>25</v>
      </c>
      <c r="E374" s="13"/>
      <c r="F374" s="16"/>
      <c r="G374" s="13"/>
      <c r="H374" s="14"/>
    </row>
    <row r="375" spans="1:8" x14ac:dyDescent="0.25">
      <c r="A375" s="197" t="s">
        <v>353</v>
      </c>
      <c r="B375" s="164">
        <v>8125</v>
      </c>
      <c r="C375" s="11" t="s">
        <v>15</v>
      </c>
      <c r="D375" s="11"/>
      <c r="E375" s="11"/>
      <c r="F375" s="11" t="s">
        <v>12</v>
      </c>
      <c r="G375" s="11"/>
      <c r="H375" s="12" t="s">
        <v>54</v>
      </c>
    </row>
    <row r="376" spans="1:8" x14ac:dyDescent="0.25">
      <c r="A376" s="200"/>
      <c r="B376" s="165"/>
      <c r="C376" s="13" t="s">
        <v>25</v>
      </c>
      <c r="D376" s="13"/>
      <c r="E376" s="13"/>
      <c r="F376" s="16" t="s">
        <v>59</v>
      </c>
      <c r="G376" s="13"/>
      <c r="H376" s="14" t="s">
        <v>181</v>
      </c>
    </row>
    <row r="377" spans="1:8" x14ac:dyDescent="0.25">
      <c r="A377" s="197" t="s">
        <v>177</v>
      </c>
      <c r="B377" s="164">
        <v>8129</v>
      </c>
      <c r="C377" s="11"/>
      <c r="D377" s="11"/>
      <c r="E377" s="11" t="s">
        <v>45</v>
      </c>
      <c r="F377" s="11"/>
      <c r="G377" s="11"/>
      <c r="H377" s="12" t="s">
        <v>49</v>
      </c>
    </row>
    <row r="378" spans="1:8" x14ac:dyDescent="0.25">
      <c r="A378" s="200"/>
      <c r="B378" s="165"/>
      <c r="C378" s="13"/>
      <c r="D378" s="13"/>
      <c r="E378" s="13" t="s">
        <v>381</v>
      </c>
      <c r="F378" s="13"/>
      <c r="G378" s="13"/>
      <c r="H378" s="14"/>
    </row>
    <row r="379" spans="1:8" x14ac:dyDescent="0.25">
      <c r="A379" s="197" t="s">
        <v>178</v>
      </c>
      <c r="B379" s="164">
        <v>8127</v>
      </c>
      <c r="C379" s="11"/>
      <c r="D379" s="11" t="s">
        <v>45</v>
      </c>
      <c r="E379" s="11"/>
      <c r="F379" s="11"/>
      <c r="G379" s="11"/>
      <c r="H379" s="12" t="s">
        <v>179</v>
      </c>
    </row>
    <row r="380" spans="1:8" x14ac:dyDescent="0.25">
      <c r="A380" s="200"/>
      <c r="B380" s="165"/>
      <c r="C380" s="13"/>
      <c r="D380" s="13" t="s">
        <v>8</v>
      </c>
      <c r="E380" s="13"/>
      <c r="F380" s="13"/>
      <c r="G380" s="13"/>
      <c r="H380" s="14"/>
    </row>
    <row r="381" spans="1:8" x14ac:dyDescent="0.25">
      <c r="A381" s="213" t="s">
        <v>84</v>
      </c>
      <c r="B381" s="214"/>
      <c r="C381" s="215"/>
      <c r="D381" s="215"/>
      <c r="E381" s="215"/>
      <c r="F381" s="215"/>
      <c r="G381" s="215"/>
      <c r="H381" s="216"/>
    </row>
    <row r="382" spans="1:8" x14ac:dyDescent="0.25">
      <c r="A382" s="197" t="s">
        <v>159</v>
      </c>
      <c r="B382" s="164">
        <v>8213</v>
      </c>
      <c r="C382" s="24" t="str">
        <f>IF('Ξένες Γλώσσες'!B20="","",'Ξένες Γλώσσες'!B20)</f>
        <v>11-1</v>
      </c>
      <c r="D382" s="24" t="str">
        <f>IF('Ξένες Γλώσσες'!C20="","",'Ξένες Γλώσσες'!C20)</f>
        <v/>
      </c>
      <c r="E382" s="24" t="str">
        <f>IF('Ξένες Γλώσσες'!D20="","",'Ξένες Γλώσσες'!D20)</f>
        <v/>
      </c>
      <c r="F382" s="24" t="str">
        <f>IF('Ξένες Γλώσσες'!E20="","",'Ξένες Γλώσσες'!E20)</f>
        <v/>
      </c>
      <c r="G382" s="24" t="str">
        <f>IF('Ξένες Γλώσσες'!F20="","",'Ξένες Γλώσσες'!F20)</f>
        <v>11-1</v>
      </c>
      <c r="H382" s="12" t="str">
        <f>IF('Ξένες Γλώσσες'!$G$20="","",'Ξένες Γλώσσες'!$G$20)</f>
        <v>Α. Ροθώνη</v>
      </c>
    </row>
    <row r="383" spans="1:8" x14ac:dyDescent="0.25">
      <c r="A383" s="200"/>
      <c r="B383" s="165"/>
      <c r="C383" s="16" t="str">
        <f>IF('Ξένες Γλώσσες'!B21="","",'Ξένες Γλώσσες'!B21)</f>
        <v>Α32</v>
      </c>
      <c r="D383" s="16" t="str">
        <f>IF('Ξένες Γλώσσες'!C21="","",'Ξένες Γλώσσες'!C21)</f>
        <v/>
      </c>
      <c r="E383" s="16" t="str">
        <f>IF('Ξένες Γλώσσες'!D21="","",'Ξένες Γλώσσες'!D21)</f>
        <v/>
      </c>
      <c r="F383" s="16" t="str">
        <f>IF('Ξένες Γλώσσες'!E21="","",'Ξένες Γλώσσες'!E21)</f>
        <v/>
      </c>
      <c r="G383" s="16" t="str">
        <f>IF('Ξένες Γλώσσες'!F21="","",'Ξένες Γλώσσες'!F21)</f>
        <v>Α47</v>
      </c>
      <c r="H383" s="14" t="str">
        <f>IF('Ξένες Γλώσσες'!$G$21="","",'Ξένες Γλώσσες'!$G$21)</f>
        <v/>
      </c>
    </row>
    <row r="384" spans="1:8" hidden="1" x14ac:dyDescent="0.25">
      <c r="A384" s="197" t="s">
        <v>160</v>
      </c>
      <c r="B384" s="164">
        <v>8215</v>
      </c>
      <c r="C384" s="21" t="str">
        <f>IF('Ξένες Γλώσσες'!B22="","",'Ξένες Γλώσσες'!B22)</f>
        <v/>
      </c>
      <c r="D384" s="21" t="str">
        <f>IF('Ξένες Γλώσσες'!C22="","",'Ξένες Γλώσσες'!C22)</f>
        <v/>
      </c>
      <c r="E384" s="21" t="str">
        <f>IF('Ξένες Γλώσσες'!D22="","",'Ξένες Γλώσσες'!D22)</f>
        <v/>
      </c>
      <c r="F384" s="21" t="str">
        <f>IF('Ξένες Γλώσσες'!E22="","",'Ξένες Γλώσσες'!E22)</f>
        <v/>
      </c>
      <c r="G384" s="21" t="str">
        <f>IF('Ξένες Γλώσσες'!F22="","",'Ξένες Γλώσσες'!F22)</f>
        <v/>
      </c>
      <c r="H384" s="12" t="str">
        <f>IF('Ξένες Γλώσσες'!$G$22="","",'Ξένες Γλώσσες'!$G$22)</f>
        <v>ΔΕΝ ΘΑ ΠΡΟΣΦΕΡΘΟΥΝ ΤΟ ΑΚΑΔ. ΕΤΟΣ 2024-25</v>
      </c>
    </row>
    <row r="385" spans="1:8" hidden="1" x14ac:dyDescent="0.25">
      <c r="A385" s="200"/>
      <c r="B385" s="165"/>
      <c r="C385" s="31" t="str">
        <f>IF('Ξένες Γλώσσες'!B23="","",'Ξένες Γλώσσες'!B23)</f>
        <v/>
      </c>
      <c r="D385" s="31" t="str">
        <f>IF('Ξένες Γλώσσες'!C23="","",'Ξένες Γλώσσες'!C23)</f>
        <v/>
      </c>
      <c r="E385" s="31" t="str">
        <f>IF('Ξένες Γλώσσες'!D23="","",'Ξένες Γλώσσες'!D23)</f>
        <v/>
      </c>
      <c r="F385" s="31" t="str">
        <f>IF('Ξένες Γλώσσες'!E23="","",'Ξένες Γλώσσες'!E23)</f>
        <v/>
      </c>
      <c r="G385" s="31" t="str">
        <f>IF('Ξένες Γλώσσες'!F23="","",'Ξένες Γλώσσες'!F23)</f>
        <v/>
      </c>
      <c r="H385" s="14" t="str">
        <f>IF('Ξένες Γλώσσες'!$G$23="","",'Ξένες Γλώσσες'!$G$23)</f>
        <v/>
      </c>
    </row>
    <row r="386" spans="1:8" x14ac:dyDescent="0.25">
      <c r="A386" s="197" t="s">
        <v>161</v>
      </c>
      <c r="B386" s="164">
        <v>8217</v>
      </c>
      <c r="C386" s="21" t="str">
        <f>IF('Ξένες Γλώσσες'!B24="","",'Ξένες Γλώσσες'!B24)</f>
        <v/>
      </c>
      <c r="D386" s="21" t="str">
        <f>IF('Ξένες Γλώσσες'!C24="","",'Ξένες Γλώσσες'!C24)</f>
        <v>11-1</v>
      </c>
      <c r="E386" s="21" t="str">
        <f>IF('Ξένες Γλώσσες'!D24="","",'Ξένες Γλώσσες'!D24)</f>
        <v/>
      </c>
      <c r="F386" s="21" t="str">
        <f>IF('Ξένες Γλώσσες'!E24="","",'Ξένες Γλώσσες'!E24)</f>
        <v>9-11</v>
      </c>
      <c r="G386" s="21" t="str">
        <f>IF('Ξένες Γλώσσες'!F24="","",'Ξένες Γλώσσες'!F24)</f>
        <v/>
      </c>
      <c r="H386" s="12" t="str">
        <f>IF('Ξένες Γλώσσες'!$G$24="","",'Ξένες Γλώσσες'!$G$24)</f>
        <v xml:space="preserve">Ι. Ζήκου </v>
      </c>
    </row>
    <row r="387" spans="1:8" x14ac:dyDescent="0.25">
      <c r="A387" s="200"/>
      <c r="B387" s="165"/>
      <c r="C387" s="31" t="str">
        <f>IF('Ξένες Γλώσσες'!B25="","",'Ξένες Γλώσσες'!B25)</f>
        <v/>
      </c>
      <c r="D387" s="31" t="str">
        <f>IF('Ξένες Γλώσσες'!C25="","",'Ξένες Γλώσσες'!C25)</f>
        <v>Α5ος</v>
      </c>
      <c r="E387" s="31" t="str">
        <f>IF('Ξένες Γλώσσες'!D25="","",'Ξένες Γλώσσες'!D25)</f>
        <v/>
      </c>
      <c r="F387" s="31" t="str">
        <f>IF('Ξένες Γλώσσες'!E25="","",'Ξένες Γλώσσες'!E25)</f>
        <v>Α5ος</v>
      </c>
      <c r="G387" s="31" t="str">
        <f>IF('Ξένες Γλώσσες'!F25="","",'Ξένες Γλώσσες'!F25)</f>
        <v/>
      </c>
      <c r="H387" s="14" t="str">
        <f>IF('Ξένες Γλώσσες'!$G$25="","",'Ξένες Γλώσσες'!$G$25)</f>
        <v/>
      </c>
    </row>
    <row r="388" spans="1:8" x14ac:dyDescent="0.25">
      <c r="A388" s="213" t="s">
        <v>28</v>
      </c>
      <c r="B388" s="214"/>
      <c r="C388" s="215"/>
      <c r="D388" s="215"/>
      <c r="E388" s="215"/>
      <c r="F388" s="215"/>
      <c r="G388" s="215"/>
      <c r="H388" s="216"/>
    </row>
    <row r="389" spans="1:8" ht="15" customHeight="1" x14ac:dyDescent="0.25">
      <c r="A389" s="197" t="s">
        <v>177</v>
      </c>
      <c r="B389" s="164">
        <v>8129</v>
      </c>
      <c r="C389" s="11"/>
      <c r="D389" s="11"/>
      <c r="E389" s="11"/>
      <c r="F389" s="11"/>
      <c r="G389" s="24" t="s">
        <v>12</v>
      </c>
      <c r="H389" s="12" t="s">
        <v>180</v>
      </c>
    </row>
    <row r="390" spans="1:8" x14ac:dyDescent="0.25">
      <c r="A390" s="205"/>
      <c r="B390" s="167"/>
      <c r="C390" s="17"/>
      <c r="D390" s="17"/>
      <c r="E390" s="17"/>
      <c r="F390" s="17"/>
      <c r="G390" s="18" t="s">
        <v>30</v>
      </c>
      <c r="H390" s="29"/>
    </row>
    <row r="391" spans="1:8" x14ac:dyDescent="0.25">
      <c r="A391" s="197" t="s">
        <v>353</v>
      </c>
      <c r="B391" s="164">
        <v>8125</v>
      </c>
      <c r="C391" s="11"/>
      <c r="D391" s="11"/>
      <c r="E391" s="24"/>
      <c r="F391" s="24" t="s">
        <v>14</v>
      </c>
      <c r="G391" s="24"/>
      <c r="H391" s="12" t="s">
        <v>114</v>
      </c>
    </row>
    <row r="392" spans="1:8" ht="15.75" thickBot="1" x14ac:dyDescent="0.3">
      <c r="A392" s="199"/>
      <c r="B392" s="169"/>
      <c r="C392" s="28"/>
      <c r="D392" s="28"/>
      <c r="E392" s="25"/>
      <c r="F392" s="25" t="s">
        <v>461</v>
      </c>
      <c r="G392" s="25"/>
      <c r="H392" s="30" t="s">
        <v>181</v>
      </c>
    </row>
    <row r="393" spans="1:8" ht="15.75" thickTop="1" x14ac:dyDescent="0.25"/>
    <row r="394" spans="1:8" ht="27.75" customHeight="1" x14ac:dyDescent="0.25">
      <c r="A394"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394" s="208"/>
      <c r="C394" s="209"/>
      <c r="D394" s="209"/>
      <c r="E394" s="209"/>
      <c r="F394" s="209"/>
      <c r="G394" s="209"/>
      <c r="H394" s="209"/>
    </row>
    <row r="395" spans="1:8" x14ac:dyDescent="0.25">
      <c r="A395" s="48" t="s">
        <v>47</v>
      </c>
      <c r="B395" s="174"/>
      <c r="C395" s="49"/>
      <c r="D395" s="49"/>
      <c r="E395" s="49"/>
      <c r="F395" s="49"/>
      <c r="G395" s="49"/>
      <c r="H395" s="50"/>
    </row>
    <row r="396" spans="1:8" ht="15.75" thickBot="1" x14ac:dyDescent="0.3">
      <c r="A396" s="4" t="s">
        <v>11</v>
      </c>
      <c r="H396" s="6" t="s">
        <v>32</v>
      </c>
    </row>
    <row r="397" spans="1:8" ht="15.75" thickTop="1" x14ac:dyDescent="0.25">
      <c r="A397" s="7" t="s">
        <v>0</v>
      </c>
      <c r="B397" s="163"/>
      <c r="C397" s="8" t="s">
        <v>1</v>
      </c>
      <c r="D397" s="8" t="s">
        <v>2</v>
      </c>
      <c r="E397" s="8" t="s">
        <v>3</v>
      </c>
      <c r="F397" s="8" t="s">
        <v>4</v>
      </c>
      <c r="G397" s="8" t="s">
        <v>5</v>
      </c>
      <c r="H397" s="9" t="s">
        <v>6</v>
      </c>
    </row>
    <row r="398" spans="1:8" ht="15" customHeight="1" x14ac:dyDescent="0.25">
      <c r="A398" s="201" t="s">
        <v>136</v>
      </c>
      <c r="B398" s="202"/>
      <c r="C398" s="202"/>
      <c r="D398" s="202"/>
      <c r="E398" s="202"/>
      <c r="F398" s="202"/>
      <c r="G398" s="203"/>
      <c r="H398" s="204"/>
    </row>
    <row r="399" spans="1:8" x14ac:dyDescent="0.25">
      <c r="A399" s="213" t="s">
        <v>26</v>
      </c>
      <c r="B399" s="214"/>
      <c r="C399" s="215"/>
      <c r="D399" s="215"/>
      <c r="E399" s="215"/>
      <c r="F399" s="215"/>
      <c r="G399" s="215"/>
      <c r="H399" s="216"/>
    </row>
    <row r="400" spans="1:8" ht="15" customHeight="1" x14ac:dyDescent="0.25">
      <c r="A400" s="198" t="s">
        <v>37</v>
      </c>
      <c r="B400" s="166">
        <v>8154</v>
      </c>
      <c r="C400" s="17"/>
      <c r="D400" s="17"/>
      <c r="E400" s="17"/>
      <c r="F400" s="17"/>
      <c r="G400" s="17" t="s">
        <v>45</v>
      </c>
      <c r="H400" s="29" t="s">
        <v>425</v>
      </c>
    </row>
    <row r="401" spans="1:8" x14ac:dyDescent="0.25">
      <c r="A401" s="200"/>
      <c r="B401" s="165"/>
      <c r="C401" s="13"/>
      <c r="D401" s="13"/>
      <c r="E401" s="13"/>
      <c r="F401" s="13"/>
      <c r="G401" s="13" t="s">
        <v>8</v>
      </c>
      <c r="H401" s="14"/>
    </row>
    <row r="402" spans="1:8" x14ac:dyDescent="0.25">
      <c r="A402" s="197" t="s">
        <v>397</v>
      </c>
      <c r="B402" s="164">
        <v>8149</v>
      </c>
      <c r="C402" s="11"/>
      <c r="D402" s="11"/>
      <c r="E402" s="11"/>
      <c r="F402" s="11" t="s">
        <v>18</v>
      </c>
      <c r="G402" s="11"/>
      <c r="H402" s="12" t="s">
        <v>54</v>
      </c>
    </row>
    <row r="403" spans="1:8" ht="12.75" customHeight="1" x14ac:dyDescent="0.25">
      <c r="A403" s="200"/>
      <c r="B403" s="165"/>
      <c r="C403" s="13"/>
      <c r="D403" s="13"/>
      <c r="E403" s="13"/>
      <c r="F403" s="13" t="s">
        <v>10</v>
      </c>
      <c r="G403" s="16"/>
      <c r="H403" s="14" t="s">
        <v>320</v>
      </c>
    </row>
    <row r="404" spans="1:8" ht="15" customHeight="1" x14ac:dyDescent="0.25">
      <c r="A404" s="213" t="s">
        <v>182</v>
      </c>
      <c r="B404" s="214"/>
      <c r="C404" s="215"/>
      <c r="D404" s="215"/>
      <c r="E404" s="215"/>
      <c r="F404" s="215"/>
      <c r="G404" s="215"/>
      <c r="H404" s="216"/>
    </row>
    <row r="405" spans="1:8" x14ac:dyDescent="0.25">
      <c r="A405" s="232" t="s">
        <v>362</v>
      </c>
      <c r="B405" s="233"/>
      <c r="C405" s="234"/>
      <c r="D405" s="234"/>
      <c r="E405" s="234"/>
      <c r="F405" s="234"/>
      <c r="G405" s="234"/>
      <c r="H405" s="235"/>
    </row>
    <row r="406" spans="1:8" ht="12.75" customHeight="1" x14ac:dyDescent="0.25">
      <c r="A406" s="197" t="s">
        <v>184</v>
      </c>
      <c r="B406" s="164">
        <v>8135</v>
      </c>
      <c r="C406" s="11"/>
      <c r="D406" s="11"/>
      <c r="E406" s="11" t="s">
        <v>45</v>
      </c>
      <c r="F406" s="11"/>
      <c r="G406" s="11"/>
      <c r="H406" s="12" t="s">
        <v>179</v>
      </c>
    </row>
    <row r="407" spans="1:8" ht="15" customHeight="1" x14ac:dyDescent="0.25">
      <c r="A407" s="200"/>
      <c r="B407" s="165"/>
      <c r="C407" s="13"/>
      <c r="D407" s="13"/>
      <c r="E407" s="13" t="s">
        <v>380</v>
      </c>
      <c r="F407" s="13"/>
      <c r="G407" s="13"/>
      <c r="H407" s="14"/>
    </row>
    <row r="408" spans="1:8" ht="15" customHeight="1" x14ac:dyDescent="0.25">
      <c r="A408" s="197" t="s">
        <v>183</v>
      </c>
      <c r="B408" s="164">
        <v>8169</v>
      </c>
      <c r="C408" s="11" t="s">
        <v>12</v>
      </c>
      <c r="D408" s="11"/>
      <c r="E408" s="11" t="s">
        <v>12</v>
      </c>
      <c r="F408" s="11"/>
      <c r="G408" s="11"/>
      <c r="H408" s="23" t="s">
        <v>649</v>
      </c>
    </row>
    <row r="409" spans="1:8" x14ac:dyDescent="0.25">
      <c r="A409" s="200"/>
      <c r="B409" s="165"/>
      <c r="C409" s="13" t="s">
        <v>377</v>
      </c>
      <c r="D409" s="13"/>
      <c r="E409" s="13" t="s">
        <v>377</v>
      </c>
      <c r="F409" s="13"/>
      <c r="G409" s="13"/>
      <c r="H409" s="14"/>
    </row>
    <row r="410" spans="1:8" x14ac:dyDescent="0.25">
      <c r="A410" s="232" t="s">
        <v>363</v>
      </c>
      <c r="B410" s="233"/>
      <c r="C410" s="234"/>
      <c r="D410" s="234"/>
      <c r="E410" s="234"/>
      <c r="F410" s="234"/>
      <c r="G410" s="234"/>
      <c r="H410" s="235"/>
    </row>
    <row r="411" spans="1:8" ht="12.75" customHeight="1" x14ac:dyDescent="0.25">
      <c r="A411" s="197" t="s">
        <v>310</v>
      </c>
      <c r="B411" s="164">
        <v>8183</v>
      </c>
      <c r="C411" s="11"/>
      <c r="D411" s="11" t="s">
        <v>250</v>
      </c>
      <c r="E411" s="11"/>
      <c r="F411" s="11"/>
      <c r="G411" s="11"/>
      <c r="H411" s="12" t="s">
        <v>49</v>
      </c>
    </row>
    <row r="412" spans="1:8" ht="15" customHeight="1" x14ac:dyDescent="0.25">
      <c r="A412" s="200"/>
      <c r="B412" s="166"/>
      <c r="C412" s="17"/>
      <c r="D412" s="17" t="s">
        <v>23</v>
      </c>
      <c r="E412" s="17"/>
      <c r="F412" s="17"/>
      <c r="G412" s="17"/>
      <c r="H412" s="14" t="s">
        <v>627</v>
      </c>
    </row>
    <row r="413" spans="1:8" ht="15" customHeight="1" x14ac:dyDescent="0.25">
      <c r="A413" s="197" t="s">
        <v>189</v>
      </c>
      <c r="B413" s="164">
        <v>8167</v>
      </c>
      <c r="C413" s="11"/>
      <c r="D413" s="11" t="s">
        <v>12</v>
      </c>
      <c r="E413" s="11"/>
      <c r="F413" s="11" t="s">
        <v>13</v>
      </c>
      <c r="G413" s="11"/>
      <c r="H413" s="12" t="s">
        <v>188</v>
      </c>
    </row>
    <row r="414" spans="1:8" x14ac:dyDescent="0.25">
      <c r="A414" s="200"/>
      <c r="B414" s="165"/>
      <c r="C414" s="13"/>
      <c r="D414" s="16" t="s">
        <v>422</v>
      </c>
      <c r="E414" s="13"/>
      <c r="F414" s="13" t="s">
        <v>379</v>
      </c>
      <c r="G414" s="13"/>
      <c r="H414" s="14" t="s">
        <v>460</v>
      </c>
    </row>
    <row r="415" spans="1:8" ht="15" customHeight="1" x14ac:dyDescent="0.25">
      <c r="A415" s="197" t="s">
        <v>187</v>
      </c>
      <c r="B415" s="164">
        <v>8143</v>
      </c>
      <c r="C415" s="11" t="s">
        <v>45</v>
      </c>
      <c r="D415" s="11"/>
      <c r="E415" s="24"/>
      <c r="F415" s="11"/>
      <c r="G415" s="11"/>
      <c r="H415" s="12" t="s">
        <v>188</v>
      </c>
    </row>
    <row r="416" spans="1:8" x14ac:dyDescent="0.25">
      <c r="A416" s="200"/>
      <c r="B416" s="165"/>
      <c r="C416" s="16" t="s">
        <v>383</v>
      </c>
      <c r="D416" s="13"/>
      <c r="E416" s="18"/>
      <c r="F416" s="13"/>
      <c r="G416" s="13"/>
      <c r="H416" s="14"/>
    </row>
    <row r="417" spans="1:8" ht="15" customHeight="1" x14ac:dyDescent="0.25">
      <c r="A417" s="197" t="s">
        <v>186</v>
      </c>
      <c r="B417" s="164">
        <v>8163</v>
      </c>
      <c r="C417" s="11"/>
      <c r="D417" s="11"/>
      <c r="E417" s="11"/>
      <c r="F417" s="11"/>
      <c r="G417" s="11" t="s">
        <v>250</v>
      </c>
      <c r="H417" s="12" t="s">
        <v>48</v>
      </c>
    </row>
    <row r="418" spans="1:8" x14ac:dyDescent="0.25">
      <c r="A418" s="200"/>
      <c r="B418" s="165"/>
      <c r="C418" s="13"/>
      <c r="D418" s="13"/>
      <c r="E418" s="13"/>
      <c r="F418" s="13"/>
      <c r="G418" s="16" t="s">
        <v>251</v>
      </c>
      <c r="H418" s="14"/>
    </row>
    <row r="419" spans="1:8" x14ac:dyDescent="0.25">
      <c r="A419" s="232" t="s">
        <v>364</v>
      </c>
      <c r="B419" s="233"/>
      <c r="C419" s="234"/>
      <c r="D419" s="234"/>
      <c r="E419" s="234"/>
      <c r="F419" s="234"/>
      <c r="G419" s="234"/>
      <c r="H419" s="235"/>
    </row>
    <row r="420" spans="1:8" ht="12.75" customHeight="1" x14ac:dyDescent="0.25">
      <c r="A420" s="197" t="s">
        <v>499</v>
      </c>
      <c r="B420" s="164">
        <v>8187</v>
      </c>
      <c r="C420" s="11" t="s">
        <v>18</v>
      </c>
      <c r="D420" s="11"/>
      <c r="E420" s="52"/>
      <c r="F420" s="11"/>
      <c r="G420" s="11"/>
      <c r="H420" s="12" t="s">
        <v>650</v>
      </c>
    </row>
    <row r="421" spans="1:8" ht="15" customHeight="1" x14ac:dyDescent="0.25">
      <c r="A421" s="200"/>
      <c r="B421" s="166"/>
      <c r="C421" s="17" t="s">
        <v>251</v>
      </c>
      <c r="D421" s="18"/>
      <c r="E421" s="53"/>
      <c r="F421" s="13"/>
      <c r="G421" s="13"/>
      <c r="H421" s="14"/>
    </row>
    <row r="422" spans="1:8" ht="15" customHeight="1" x14ac:dyDescent="0.25">
      <c r="A422" s="197" t="s">
        <v>310</v>
      </c>
      <c r="B422" s="164">
        <f t="shared" ref="B422:H423" si="2">IF(B411="","",B411)</f>
        <v>8183</v>
      </c>
      <c r="C422" s="11" t="str">
        <f t="shared" si="2"/>
        <v/>
      </c>
      <c r="D422" s="11" t="str">
        <f t="shared" si="2"/>
        <v>3-7</v>
      </c>
      <c r="E422" s="11" t="str">
        <f t="shared" si="2"/>
        <v/>
      </c>
      <c r="F422" s="11" t="str">
        <f t="shared" si="2"/>
        <v/>
      </c>
      <c r="G422" s="11" t="str">
        <f t="shared" si="2"/>
        <v/>
      </c>
      <c r="H422" s="12" t="str">
        <f t="shared" si="2"/>
        <v>Κ. Πραματάρη</v>
      </c>
    </row>
    <row r="423" spans="1:8" x14ac:dyDescent="0.25">
      <c r="A423" s="200"/>
      <c r="B423" s="175" t="str">
        <f t="shared" si="2"/>
        <v/>
      </c>
      <c r="C423" s="17" t="str">
        <f t="shared" si="2"/>
        <v/>
      </c>
      <c r="D423" s="17" t="str">
        <f t="shared" si="2"/>
        <v>Α44</v>
      </c>
      <c r="E423" s="17" t="str">
        <f t="shared" si="2"/>
        <v/>
      </c>
      <c r="F423" s="17" t="str">
        <f t="shared" si="2"/>
        <v/>
      </c>
      <c r="G423" s="17" t="str">
        <f t="shared" si="2"/>
        <v/>
      </c>
      <c r="H423" s="14" t="str">
        <f t="shared" si="2"/>
        <v>Γ. Λεκάκος</v>
      </c>
    </row>
    <row r="424" spans="1:8" ht="15" customHeight="1" x14ac:dyDescent="0.25">
      <c r="A424" s="197" t="s">
        <v>194</v>
      </c>
      <c r="B424" s="164">
        <v>8137</v>
      </c>
      <c r="C424" s="11"/>
      <c r="D424" s="11"/>
      <c r="E424" s="11"/>
      <c r="F424" s="11" t="s">
        <v>45</v>
      </c>
      <c r="G424" s="11"/>
      <c r="H424" s="12" t="s">
        <v>56</v>
      </c>
    </row>
    <row r="425" spans="1:8" x14ac:dyDescent="0.25">
      <c r="A425" s="200"/>
      <c r="B425" s="166"/>
      <c r="C425" s="17"/>
      <c r="D425" s="17"/>
      <c r="E425" s="17"/>
      <c r="F425" s="18" t="s">
        <v>422</v>
      </c>
      <c r="G425" s="17"/>
      <c r="H425" s="14"/>
    </row>
    <row r="426" spans="1:8" ht="15" customHeight="1" x14ac:dyDescent="0.25">
      <c r="A426" s="197" t="s">
        <v>413</v>
      </c>
      <c r="B426" s="164">
        <v>8185</v>
      </c>
      <c r="C426" s="11"/>
      <c r="D426" s="11" t="s">
        <v>15</v>
      </c>
      <c r="E426" s="11" t="s">
        <v>15</v>
      </c>
      <c r="F426" s="11"/>
      <c r="G426" s="11"/>
      <c r="H426" s="12" t="s">
        <v>357</v>
      </c>
    </row>
    <row r="427" spans="1:8" x14ac:dyDescent="0.25">
      <c r="A427" s="200"/>
      <c r="B427" s="166"/>
      <c r="C427" s="18"/>
      <c r="D427" s="17" t="s">
        <v>378</v>
      </c>
      <c r="E427" s="18" t="s">
        <v>378</v>
      </c>
      <c r="F427" s="17"/>
      <c r="G427" s="17"/>
      <c r="H427" s="14"/>
    </row>
    <row r="428" spans="1:8" x14ac:dyDescent="0.25">
      <c r="A428" s="232" t="s">
        <v>190</v>
      </c>
      <c r="B428" s="233"/>
      <c r="C428" s="233"/>
      <c r="D428" s="233"/>
      <c r="E428" s="233"/>
      <c r="F428" s="233"/>
      <c r="G428" s="233"/>
      <c r="H428" s="247"/>
    </row>
    <row r="429" spans="1:8" x14ac:dyDescent="0.25">
      <c r="A429" s="197" t="s">
        <v>192</v>
      </c>
      <c r="B429" s="164">
        <v>8133</v>
      </c>
      <c r="C429" s="11" t="s">
        <v>13</v>
      </c>
      <c r="D429" s="11"/>
      <c r="E429" s="11"/>
      <c r="F429" s="11" t="s">
        <v>12</v>
      </c>
      <c r="G429" s="11"/>
      <c r="H429" s="12" t="s">
        <v>53</v>
      </c>
    </row>
    <row r="430" spans="1:8" x14ac:dyDescent="0.25">
      <c r="A430" s="200"/>
      <c r="B430" s="165"/>
      <c r="C430" s="13" t="s">
        <v>379</v>
      </c>
      <c r="D430" s="13"/>
      <c r="E430" s="13"/>
      <c r="F430" s="13" t="s">
        <v>422</v>
      </c>
      <c r="G430" s="13"/>
      <c r="H430" s="14"/>
    </row>
    <row r="431" spans="1:8" ht="15" customHeight="1" x14ac:dyDescent="0.25">
      <c r="A431" s="197" t="s">
        <v>191</v>
      </c>
      <c r="B431" s="164">
        <v>8159</v>
      </c>
      <c r="C431" s="11"/>
      <c r="D431" s="24"/>
      <c r="E431" s="11" t="s">
        <v>18</v>
      </c>
      <c r="F431" s="24"/>
      <c r="G431" s="11"/>
      <c r="H431" s="12" t="s">
        <v>486</v>
      </c>
    </row>
    <row r="432" spans="1:8" x14ac:dyDescent="0.25">
      <c r="A432" s="200"/>
      <c r="B432" s="165"/>
      <c r="C432" s="13"/>
      <c r="D432" s="16"/>
      <c r="E432" s="13" t="s">
        <v>23</v>
      </c>
      <c r="F432" s="16"/>
      <c r="G432" s="13"/>
      <c r="H432" s="14"/>
    </row>
    <row r="433" spans="1:12" x14ac:dyDescent="0.25">
      <c r="A433" s="232" t="s">
        <v>375</v>
      </c>
      <c r="B433" s="233"/>
      <c r="C433" s="234"/>
      <c r="D433" s="234"/>
      <c r="E433" s="234"/>
      <c r="F433" s="234"/>
      <c r="G433" s="234"/>
      <c r="H433" s="235"/>
    </row>
    <row r="434" spans="1:12" x14ac:dyDescent="0.25">
      <c r="A434" s="197" t="s">
        <v>193</v>
      </c>
      <c r="B434" s="164">
        <v>8139</v>
      </c>
      <c r="C434" s="11" t="s">
        <v>250</v>
      </c>
      <c r="D434" s="11"/>
      <c r="E434" s="11"/>
      <c r="F434" s="11"/>
      <c r="G434" s="11"/>
      <c r="H434" s="12" t="s">
        <v>647</v>
      </c>
    </row>
    <row r="435" spans="1:12" x14ac:dyDescent="0.25">
      <c r="A435" s="198"/>
      <c r="B435" s="166"/>
      <c r="C435" s="18" t="s">
        <v>23</v>
      </c>
      <c r="D435" s="17"/>
      <c r="E435" s="17"/>
      <c r="F435" s="17"/>
      <c r="G435" s="17"/>
      <c r="H435" s="29" t="s">
        <v>51</v>
      </c>
    </row>
    <row r="436" spans="1:12" x14ac:dyDescent="0.25">
      <c r="A436" s="197" t="s">
        <v>365</v>
      </c>
      <c r="B436" s="164">
        <v>8150</v>
      </c>
      <c r="C436" s="11" t="s">
        <v>45</v>
      </c>
      <c r="D436" s="11"/>
      <c r="E436" s="11"/>
      <c r="F436" s="11"/>
      <c r="G436" s="11"/>
      <c r="H436" s="12" t="s">
        <v>320</v>
      </c>
      <c r="L436" s="54"/>
    </row>
    <row r="437" spans="1:12" ht="15.75" thickBot="1" x14ac:dyDescent="0.3">
      <c r="A437" s="199"/>
      <c r="B437" s="169"/>
      <c r="C437" s="55" t="s">
        <v>251</v>
      </c>
      <c r="D437" s="32"/>
      <c r="E437" s="32"/>
      <c r="F437" s="32"/>
      <c r="G437" s="32"/>
      <c r="H437" s="30"/>
    </row>
    <row r="438" spans="1:12" ht="15.75" thickTop="1" x14ac:dyDescent="0.25"/>
    <row r="439" spans="1:12" ht="27.75" customHeight="1" x14ac:dyDescent="0.25">
      <c r="A439"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439" s="208"/>
      <c r="C439" s="209"/>
      <c r="D439" s="209"/>
      <c r="E439" s="209"/>
      <c r="F439" s="209"/>
      <c r="G439" s="209"/>
      <c r="H439" s="209"/>
    </row>
    <row r="440" spans="1:12" x14ac:dyDescent="0.25">
      <c r="A440" s="48" t="s">
        <v>47</v>
      </c>
      <c r="B440" s="174"/>
      <c r="C440" s="49"/>
      <c r="D440" s="49"/>
      <c r="E440" s="49"/>
      <c r="F440" s="49"/>
      <c r="G440" s="49"/>
      <c r="H440" s="50"/>
    </row>
    <row r="441" spans="1:12" ht="15.75" thickBot="1" x14ac:dyDescent="0.3">
      <c r="A441" s="4" t="s">
        <v>11</v>
      </c>
      <c r="H441" s="6" t="s">
        <v>33</v>
      </c>
    </row>
    <row r="442" spans="1:12" ht="15.75" thickTop="1" x14ac:dyDescent="0.25">
      <c r="A442" s="7" t="s">
        <v>0</v>
      </c>
      <c r="B442" s="163"/>
      <c r="C442" s="8" t="s">
        <v>1</v>
      </c>
      <c r="D442" s="8" t="s">
        <v>2</v>
      </c>
      <c r="E442" s="8" t="s">
        <v>3</v>
      </c>
      <c r="F442" s="8" t="s">
        <v>4</v>
      </c>
      <c r="G442" s="8" t="s">
        <v>5</v>
      </c>
      <c r="H442" s="9" t="s">
        <v>6</v>
      </c>
    </row>
    <row r="443" spans="1:12" ht="15" customHeight="1" x14ac:dyDescent="0.25">
      <c r="A443" s="201" t="s">
        <v>136</v>
      </c>
      <c r="B443" s="202"/>
      <c r="C443" s="202"/>
      <c r="D443" s="202"/>
      <c r="E443" s="202"/>
      <c r="F443" s="202"/>
      <c r="G443" s="203"/>
      <c r="H443" s="204"/>
    </row>
    <row r="444" spans="1:12" x14ac:dyDescent="0.25">
      <c r="A444" s="213" t="s">
        <v>195</v>
      </c>
      <c r="B444" s="214"/>
      <c r="C444" s="215"/>
      <c r="D444" s="215"/>
      <c r="E444" s="215"/>
      <c r="F444" s="215"/>
      <c r="G444" s="215"/>
      <c r="H444" s="216"/>
    </row>
    <row r="445" spans="1:12" ht="15" customHeight="1" x14ac:dyDescent="0.25">
      <c r="A445" s="197" t="s">
        <v>196</v>
      </c>
      <c r="B445" s="164">
        <v>8131</v>
      </c>
      <c r="C445" s="11"/>
      <c r="D445" s="11"/>
      <c r="E445" s="11"/>
      <c r="F445" s="11" t="s">
        <v>18</v>
      </c>
      <c r="G445" s="11"/>
      <c r="H445" s="12" t="s">
        <v>48</v>
      </c>
    </row>
    <row r="446" spans="1:12" x14ac:dyDescent="0.25">
      <c r="A446" s="200"/>
      <c r="B446" s="166"/>
      <c r="C446" s="17"/>
      <c r="D446" s="17"/>
      <c r="E446" s="16"/>
      <c r="F446" s="17" t="s">
        <v>23</v>
      </c>
      <c r="G446" s="17"/>
      <c r="H446" s="14"/>
    </row>
    <row r="447" spans="1:12" ht="15" customHeight="1" x14ac:dyDescent="0.25">
      <c r="A447" s="197" t="s">
        <v>398</v>
      </c>
      <c r="B447" s="164">
        <v>8191</v>
      </c>
      <c r="C447" s="11"/>
      <c r="D447" s="11"/>
      <c r="E447" s="11"/>
      <c r="F447" s="11"/>
      <c r="G447" s="11" t="s">
        <v>250</v>
      </c>
      <c r="H447" s="12" t="s">
        <v>651</v>
      </c>
    </row>
    <row r="448" spans="1:12" x14ac:dyDescent="0.25">
      <c r="A448" s="200"/>
      <c r="B448" s="166"/>
      <c r="C448" s="17"/>
      <c r="D448" s="17"/>
      <c r="E448" s="17"/>
      <c r="F448" s="17"/>
      <c r="G448" s="17" t="s">
        <v>42</v>
      </c>
      <c r="H448" s="14"/>
    </row>
    <row r="449" spans="1:8" ht="15" customHeight="1" x14ac:dyDescent="0.25">
      <c r="A449" s="197" t="s">
        <v>185</v>
      </c>
      <c r="B449" s="164">
        <v>8151</v>
      </c>
      <c r="C449" s="11"/>
      <c r="D449" s="11"/>
      <c r="E449" s="24"/>
      <c r="F449" s="11" t="s">
        <v>250</v>
      </c>
      <c r="G449" s="11"/>
      <c r="H449" s="12" t="s">
        <v>51</v>
      </c>
    </row>
    <row r="450" spans="1:8" x14ac:dyDescent="0.25">
      <c r="A450" s="200"/>
      <c r="B450" s="165"/>
      <c r="C450" s="13"/>
      <c r="D450" s="13"/>
      <c r="E450" s="16"/>
      <c r="F450" s="13" t="s">
        <v>382</v>
      </c>
      <c r="G450" s="13"/>
      <c r="H450" s="14" t="s">
        <v>583</v>
      </c>
    </row>
    <row r="451" spans="1:8" x14ac:dyDescent="0.25">
      <c r="A451" s="213" t="s">
        <v>28</v>
      </c>
      <c r="B451" s="214"/>
      <c r="C451" s="215"/>
      <c r="D451" s="215"/>
      <c r="E451" s="215"/>
      <c r="F451" s="215"/>
      <c r="G451" s="215"/>
      <c r="H451" s="216"/>
    </row>
    <row r="452" spans="1:8" x14ac:dyDescent="0.25">
      <c r="A452" s="197" t="s">
        <v>185</v>
      </c>
      <c r="B452" s="164">
        <v>8151</v>
      </c>
      <c r="C452" s="11"/>
      <c r="D452" s="11" t="s">
        <v>17</v>
      </c>
      <c r="E452" s="11"/>
      <c r="F452" s="11"/>
      <c r="G452" s="11"/>
      <c r="H452" s="12" t="s">
        <v>51</v>
      </c>
    </row>
    <row r="453" spans="1:8" x14ac:dyDescent="0.25">
      <c r="A453" s="200"/>
      <c r="B453" s="165"/>
      <c r="C453" s="13"/>
      <c r="D453" s="13" t="s">
        <v>23</v>
      </c>
      <c r="E453" s="13"/>
      <c r="F453" s="13"/>
      <c r="G453" s="13"/>
      <c r="H453" s="14" t="s">
        <v>583</v>
      </c>
    </row>
    <row r="454" spans="1:8" ht="15" customHeight="1" x14ac:dyDescent="0.25">
      <c r="A454" s="197" t="s">
        <v>413</v>
      </c>
      <c r="B454" s="164">
        <v>8185</v>
      </c>
      <c r="C454" s="11"/>
      <c r="D454" s="11"/>
      <c r="E454" s="11"/>
      <c r="F454" s="11" t="s">
        <v>13</v>
      </c>
      <c r="G454" s="11"/>
      <c r="H454" s="12" t="s">
        <v>357</v>
      </c>
    </row>
    <row r="455" spans="1:8" x14ac:dyDescent="0.25">
      <c r="A455" s="200"/>
      <c r="B455" s="166"/>
      <c r="C455" s="17"/>
      <c r="D455" s="17"/>
      <c r="E455" s="17"/>
      <c r="F455" s="17" t="s">
        <v>498</v>
      </c>
      <c r="G455" s="16"/>
      <c r="H455" s="14"/>
    </row>
    <row r="456" spans="1:8" ht="15" customHeight="1" x14ac:dyDescent="0.25">
      <c r="A456" s="197" t="s">
        <v>189</v>
      </c>
      <c r="B456" s="164">
        <v>8167</v>
      </c>
      <c r="C456" s="24" t="s">
        <v>12</v>
      </c>
      <c r="D456" s="11"/>
      <c r="E456" s="11"/>
      <c r="F456" s="11"/>
      <c r="G456" s="11"/>
      <c r="H456" s="12" t="s">
        <v>188</v>
      </c>
    </row>
    <row r="457" spans="1:8" ht="15.75" customHeight="1" x14ac:dyDescent="0.25">
      <c r="A457" s="200"/>
      <c r="B457" s="165"/>
      <c r="C457" s="16" t="s">
        <v>378</v>
      </c>
      <c r="D457" s="13"/>
      <c r="E457" s="16"/>
      <c r="F457" s="13"/>
      <c r="G457" s="13"/>
      <c r="H457" s="14" t="s">
        <v>460</v>
      </c>
    </row>
    <row r="458" spans="1:8" ht="15" customHeight="1" x14ac:dyDescent="0.25">
      <c r="A458" s="197" t="s">
        <v>186</v>
      </c>
      <c r="B458" s="164">
        <v>8163</v>
      </c>
      <c r="C458" s="11" t="s">
        <v>14</v>
      </c>
      <c r="D458" s="11"/>
      <c r="E458" s="11"/>
      <c r="F458" s="11"/>
      <c r="G458" s="11"/>
      <c r="H458" s="12" t="s">
        <v>48</v>
      </c>
    </row>
    <row r="459" spans="1:8" x14ac:dyDescent="0.25">
      <c r="A459" s="200"/>
      <c r="B459" s="165"/>
      <c r="C459" s="13" t="s">
        <v>382</v>
      </c>
      <c r="D459" s="13"/>
      <c r="E459" s="13"/>
      <c r="F459" s="13"/>
      <c r="G459" s="13"/>
      <c r="H459" s="14"/>
    </row>
    <row r="460" spans="1:8" x14ac:dyDescent="0.25">
      <c r="A460" s="197" t="s">
        <v>365</v>
      </c>
      <c r="B460" s="164">
        <v>8150</v>
      </c>
      <c r="C460" s="11"/>
      <c r="D460" s="11"/>
      <c r="E460" s="11"/>
      <c r="F460" s="24" t="s">
        <v>13</v>
      </c>
      <c r="G460" s="11"/>
      <c r="H460" s="12" t="s">
        <v>181</v>
      </c>
    </row>
    <row r="461" spans="1:8" ht="15" customHeight="1" x14ac:dyDescent="0.25">
      <c r="A461" s="200"/>
      <c r="B461" s="165"/>
      <c r="C461" s="13"/>
      <c r="D461" s="13"/>
      <c r="E461" s="13"/>
      <c r="F461" s="16" t="s">
        <v>406</v>
      </c>
      <c r="G461" s="13"/>
      <c r="H461" s="14"/>
    </row>
    <row r="462" spans="1:8" ht="30.75" customHeight="1" x14ac:dyDescent="0.25">
      <c r="A462" s="213" t="s">
        <v>34</v>
      </c>
      <c r="B462" s="214"/>
      <c r="C462" s="215"/>
      <c r="D462" s="215"/>
      <c r="E462" s="215"/>
      <c r="F462" s="215"/>
      <c r="G462" s="215"/>
      <c r="H462" s="216"/>
    </row>
    <row r="463" spans="1:8" ht="15" customHeight="1" x14ac:dyDescent="0.25">
      <c r="A463" s="197" t="str">
        <f>IF(Παιδαγωγικά!$A$2="","",Παιδαγωγικά!$A$2)</f>
        <v>Εισαγωγή στη Διδακτική Μεθοδολογία-Αναλυτικά Προγράμματα</v>
      </c>
      <c r="B463" s="116">
        <f>B280</f>
        <v>3076</v>
      </c>
      <c r="C463" s="21" t="str">
        <f>IF(Παιδαγωγικά!$C$2="","",Παιδαγωγικά!$C$2)</f>
        <v/>
      </c>
      <c r="D463" s="21" t="str">
        <f>IF(Παιδαγωγικά!$D$2="","",Παιδαγωγικά!$D$2)</f>
        <v/>
      </c>
      <c r="E463" s="21" t="str">
        <f>IF(Παιδαγωγικά!$E$2="","",Παιδαγωγικά!$E$2)</f>
        <v/>
      </c>
      <c r="F463" s="21" t="str">
        <f>IF(Παιδαγωγικά!$F$2="","",Παιδαγωγικά!$F$2)</f>
        <v/>
      </c>
      <c r="G463" s="21" t="str">
        <f>IF(Παιδαγωγικά!$G$2="","",Παιδαγωγικά!$G$2)</f>
        <v>9-11</v>
      </c>
      <c r="H463" s="12" t="str">
        <f>IF(Παιδαγωγικά!$H$2="","",Παιδαγωγικά!$H$2)</f>
        <v>Β. Μπρίνια</v>
      </c>
    </row>
    <row r="464" spans="1:8" ht="17.25" customHeight="1" x14ac:dyDescent="0.25">
      <c r="A464" s="200"/>
      <c r="B464" s="123" t="str">
        <f>B281</f>
        <v/>
      </c>
      <c r="C464" s="31" t="str">
        <f>IF(Παιδαγωγικά!$C$3="","",Παιδαγωγικά!$C$3)</f>
        <v/>
      </c>
      <c r="D464" s="31" t="str">
        <f>IF(Παιδαγωγικά!$D$3="","",Παιδαγωγικά!$D$3)</f>
        <v/>
      </c>
      <c r="E464" s="31" t="str">
        <f>IF(Παιδαγωγικά!$E$3="","",Παιδαγωγικά!$E$3)</f>
        <v/>
      </c>
      <c r="F464" s="31" t="str">
        <f>IF(Παιδαγωγικά!$F$3="","",Παιδαγωγικά!$F$3)</f>
        <v/>
      </c>
      <c r="G464" s="31" t="str">
        <f>IF(Παιδαγωγικά!$G$3="","",Παιδαγωγικά!$G$3)</f>
        <v>Υ3</v>
      </c>
      <c r="H464" s="14" t="str">
        <f>IF(Παιδαγωγικά!$H$3="","",Παιδαγωγικά!$H$3)</f>
        <v/>
      </c>
    </row>
    <row r="465" spans="1:10" ht="15" customHeight="1" x14ac:dyDescent="0.25">
      <c r="A465" s="197" t="str">
        <f>IF(Παιδαγωγικά!$A$4="","",Παιδαγωγικά!$A$4)</f>
        <v>Εισαγωγή στην Παιδαγωγική Επιστήμη</v>
      </c>
      <c r="B465" s="116">
        <f>B282</f>
        <v>3074</v>
      </c>
      <c r="C465" s="21" t="str">
        <f>IF(Παιδαγωγικά!$C$4="","",Παιδαγωγικά!$C$4)</f>
        <v>11-1</v>
      </c>
      <c r="D465" s="21" t="str">
        <f>IF(Παιδαγωγικά!$D$4="","",Παιδαγωγικά!$D$4)</f>
        <v/>
      </c>
      <c r="E465" s="21" t="str">
        <f>IF(Παιδαγωγικά!$E$4="","",Παιδαγωγικά!$E$4)</f>
        <v/>
      </c>
      <c r="F465" s="21" t="str">
        <f>IF(Παιδαγωγικά!$F$4="","",Παιδαγωγικά!$F$4)</f>
        <v/>
      </c>
      <c r="G465" s="21" t="str">
        <f>IF(Παιδαγωγικά!$G$4="","",Παιδαγωγικά!$G$4)</f>
        <v/>
      </c>
      <c r="H465" s="12" t="str">
        <f>IF(Παιδαγωγικά!$H$4="","",Παιδαγωγικά!$H$4)</f>
        <v>Ν. Φίλιπς</v>
      </c>
    </row>
    <row r="466" spans="1:10" ht="15.75" customHeight="1" x14ac:dyDescent="0.25">
      <c r="A466" s="200"/>
      <c r="B466" s="123"/>
      <c r="C466" s="31" t="str">
        <f>IF(Παιδαγωγικά!$C$5="","",Παιδαγωγικά!$C$5)</f>
        <v>Υ3</v>
      </c>
      <c r="D466" s="31" t="str">
        <f>IF(Παιδαγωγικά!$D$5="","",Παιδαγωγικά!$D$5)</f>
        <v/>
      </c>
      <c r="E466" s="31" t="str">
        <f>IF(Παιδαγωγικά!$E$5="","",Παιδαγωγικά!$E$5)</f>
        <v/>
      </c>
      <c r="F466" s="31" t="str">
        <f>IF(Παιδαγωγικά!$F$5="","",Παιδαγωγικά!$F$5)</f>
        <v/>
      </c>
      <c r="G466" s="31" t="str">
        <f>IF(Παιδαγωγικά!$G$5="","",Παιδαγωγικά!$G$5)</f>
        <v/>
      </c>
      <c r="H466" s="14" t="str">
        <f>IF(Παιδαγωγικά!$H$5="","",Παιδαγωγικά!$H$5)</f>
        <v/>
      </c>
    </row>
    <row r="467" spans="1:10" ht="15" customHeight="1" x14ac:dyDescent="0.25">
      <c r="A467" s="197" t="str">
        <f>IF(Παιδαγωγικά!$A$6="","",Παιδαγωγικά!$A$6)</f>
        <v>Εκπαιδευτική Αξιολόγηση</v>
      </c>
      <c r="B467" s="116">
        <f>B284</f>
        <v>3078</v>
      </c>
      <c r="C467" s="21" t="str">
        <f>IF(Παιδαγωγικά!$C$6="","",Παιδαγωγικά!$C$6)</f>
        <v>1-3</v>
      </c>
      <c r="D467" s="21" t="str">
        <f>IF(Παιδαγωγικά!$D$6="","",Παιδαγωγικά!$D$6)</f>
        <v/>
      </c>
      <c r="E467" s="21" t="str">
        <f>IF(Παιδαγωγικά!$E$6="","",Παιδαγωγικά!$E$6)</f>
        <v/>
      </c>
      <c r="F467" s="21" t="str">
        <f>IF(Παιδαγωγικά!$F$6="","",Παιδαγωγικά!$F$6)</f>
        <v/>
      </c>
      <c r="G467" s="21" t="str">
        <f>IF(Παιδαγωγικά!$G$6="","",Παιδαγωγικά!$G$6)</f>
        <v/>
      </c>
      <c r="H467" s="12" t="str">
        <f>IF(Παιδαγωγικά!$H$6="","",Παιδαγωγικά!$H$6)</f>
        <v>Ε. Κωσταρά</v>
      </c>
    </row>
    <row r="468" spans="1:10" x14ac:dyDescent="0.25">
      <c r="A468" s="200"/>
      <c r="B468" s="123"/>
      <c r="C468" s="31" t="str">
        <f>IF(Παιδαγωγικά!$C$7="","",Παιδαγωγικά!$C$7)</f>
        <v>Υ3</v>
      </c>
      <c r="D468" s="31" t="str">
        <f>IF(Παιδαγωγικά!$D$7="","",Παιδαγωγικά!$D$7)</f>
        <v/>
      </c>
      <c r="E468" s="31" t="str">
        <f>IF(Παιδαγωγικά!$E$7="","",Παιδαγωγικά!$E$7)</f>
        <v/>
      </c>
      <c r="F468" s="31" t="str">
        <f>IF(Παιδαγωγικά!$F$7="","",Παιδαγωγικά!$F$7)</f>
        <v/>
      </c>
      <c r="G468" s="31" t="str">
        <f>IF(Παιδαγωγικά!$G$7="","",Παιδαγωγικά!$G$7)</f>
        <v/>
      </c>
      <c r="H468" s="14" t="str">
        <f>IF(Παιδαγωγικά!$H$7="","",Παιδαγωγικά!$H$7)</f>
        <v/>
      </c>
    </row>
    <row r="469" spans="1:10" ht="15" customHeight="1" x14ac:dyDescent="0.25">
      <c r="A469" s="197" t="str">
        <f>IF(Παιδαγωγικά!$A$8="","",Παιδαγωγικά!$A$8)</f>
        <v>Οργάνωση και Διοίκηση της Εκπαίδευσης και των Εκπαιδευτικών Μονάδων</v>
      </c>
      <c r="B469" s="116">
        <f>B286</f>
        <v>3075</v>
      </c>
      <c r="C469" s="21" t="str">
        <f>IF(Παιδαγωγικά!$C$8="","",Παιδαγωγικά!$C$8)</f>
        <v>9-11</v>
      </c>
      <c r="D469" s="21" t="str">
        <f>IF(Παιδαγωγικά!$D$8="","",Παιδαγωγικά!$D$8)</f>
        <v/>
      </c>
      <c r="E469" s="21" t="str">
        <f>IF(Παιδαγωγικά!$E$8="","",Παιδαγωγικά!$E$8)</f>
        <v/>
      </c>
      <c r="F469" s="21" t="str">
        <f>IF(Παιδαγωγικά!$F$8="","",Παιδαγωγικά!$F$8)</f>
        <v/>
      </c>
      <c r="G469" s="21" t="str">
        <f>IF(Παιδαγωγικά!$G$8="","",Παιδαγωγικά!$G$8)</f>
        <v/>
      </c>
      <c r="H469" s="12" t="str">
        <f>IF(Παιδαγωγικά!$H$8="","",Παιδαγωγικά!$H$8)</f>
        <v>Ε. Παυλάκης</v>
      </c>
    </row>
    <row r="470" spans="1:10" x14ac:dyDescent="0.25">
      <c r="A470" s="200"/>
      <c r="B470" s="123"/>
      <c r="C470" s="31" t="str">
        <f>IF(Παιδαγωγικά!$C$9="","",Παιδαγωγικά!$C$9)</f>
        <v>Υ3</v>
      </c>
      <c r="D470" s="31" t="str">
        <f>IF(Παιδαγωγικά!$D$9="","",Παιδαγωγικά!$D$9)</f>
        <v/>
      </c>
      <c r="E470" s="31" t="str">
        <f>IF(Παιδαγωγικά!$E$9="","",Παιδαγωγικά!$E$9)</f>
        <v/>
      </c>
      <c r="F470" s="31" t="str">
        <f>IF(Παιδαγωγικά!$F$9="","",Παιδαγωγικά!$F$9)</f>
        <v/>
      </c>
      <c r="G470" s="31" t="str">
        <f>IF(Παιδαγωγικά!$G$9="","",Παιδαγωγικά!$G$9)</f>
        <v/>
      </c>
      <c r="H470" s="14" t="str">
        <f>IF(Παιδαγωγικά!$H$9="","",Παιδαγωγικά!$H$9)</f>
        <v/>
      </c>
    </row>
    <row r="471" spans="1:10" x14ac:dyDescent="0.25">
      <c r="A471" s="197" t="str">
        <f>IF(Παιδαγωγικά!$A$10="","",Παιδαγωγικά!$A$10)</f>
        <v>Πρακτική Άσκηση στη Διδασκαλία Ι</v>
      </c>
      <c r="B471" s="116">
        <f>B288</f>
        <v>3070</v>
      </c>
      <c r="C471" s="21" t="str">
        <f>IF(Παιδαγωγικά!$C$10="","",Παιδαγωγικά!$C$10)</f>
        <v/>
      </c>
      <c r="D471" s="21" t="str">
        <f>IF(Παιδαγωγικά!$D$10="","",Παιδαγωγικά!$D$10)</f>
        <v/>
      </c>
      <c r="E471" s="21" t="str">
        <f>IF(Παιδαγωγικά!$E$10="","",Παιδαγωγικά!$E$10)</f>
        <v/>
      </c>
      <c r="F471" s="21" t="str">
        <f>IF(Παιδαγωγικά!$F$10="","",Παιδαγωγικά!$F$10)</f>
        <v/>
      </c>
      <c r="G471" s="21" t="str">
        <f>IF(Παιδαγωγικά!G10="","",Παιδαγωγικά!G10)</f>
        <v>11-5</v>
      </c>
      <c r="H471" s="12" t="str">
        <f>IF(Παιδαγωγικά!$H$10="","",Παιδαγωγικά!$H$10)</f>
        <v>Β. Μπρίνια</v>
      </c>
      <c r="J471" s="33" t="s">
        <v>40</v>
      </c>
    </row>
    <row r="472" spans="1:10" ht="15.75" thickBot="1" x14ac:dyDescent="0.3">
      <c r="A472" s="199"/>
      <c r="B472" s="125" t="str">
        <f>IF(Παιδαγωγικά!$C$11="","",Παιδαγωγικά!$C$11)</f>
        <v/>
      </c>
      <c r="C472" s="32" t="str">
        <f>IF(Παιδαγωγικά!$C$11="","",Παιδαγωγικά!$C$11)</f>
        <v/>
      </c>
      <c r="D472" s="32" t="str">
        <f>IF(Παιδαγωγικά!$D$11="","",Παιδαγωγικά!$D$11)</f>
        <v/>
      </c>
      <c r="E472" s="32" t="str">
        <f>IF(Παιδαγωγικά!$E$11="","",Παιδαγωγικά!$E$11)</f>
        <v/>
      </c>
      <c r="F472" s="32" t="str">
        <f>IF(Παιδαγωγικά!$F$11="","",Παιδαγωγικά!$F$11)</f>
        <v/>
      </c>
      <c r="G472" s="32" t="str">
        <f>IF(Παιδαγωγικά!G11="","",Παιδαγωγικά!G11)</f>
        <v>Υ3</v>
      </c>
      <c r="H472" s="30" t="str">
        <f>IF(Παιδαγωγικά!$H$11="","",Παιδαγωγικά!$H$11)</f>
        <v/>
      </c>
    </row>
    <row r="473" spans="1:10" ht="15.75" thickTop="1" x14ac:dyDescent="0.25"/>
    <row r="474" spans="1:10" ht="27.75" customHeight="1" x14ac:dyDescent="0.25">
      <c r="A474"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474" s="208"/>
      <c r="C474" s="209"/>
      <c r="D474" s="209"/>
      <c r="E474" s="209"/>
      <c r="F474" s="209"/>
      <c r="G474" s="209"/>
      <c r="H474" s="209"/>
    </row>
    <row r="475" spans="1:10" x14ac:dyDescent="0.25">
      <c r="A475" s="48" t="s">
        <v>58</v>
      </c>
      <c r="B475" s="174"/>
      <c r="C475" s="49"/>
      <c r="D475" s="49"/>
      <c r="E475" s="49"/>
      <c r="F475" s="49"/>
      <c r="G475" s="49"/>
      <c r="H475" s="50"/>
    </row>
    <row r="476" spans="1:10" ht="15.75" thickBot="1" x14ac:dyDescent="0.3">
      <c r="A476" s="4" t="s">
        <v>11</v>
      </c>
      <c r="H476" s="6" t="s">
        <v>20</v>
      </c>
    </row>
    <row r="477" spans="1:10" ht="15" customHeight="1" thickTop="1" x14ac:dyDescent="0.25">
      <c r="A477" s="7" t="s">
        <v>0</v>
      </c>
      <c r="B477" s="163"/>
      <c r="C477" s="8" t="s">
        <v>1</v>
      </c>
      <c r="D477" s="8" t="s">
        <v>2</v>
      </c>
      <c r="E477" s="8" t="s">
        <v>3</v>
      </c>
      <c r="F477" s="8" t="s">
        <v>4</v>
      </c>
      <c r="G477" s="8" t="s">
        <v>5</v>
      </c>
      <c r="H477" s="9" t="s">
        <v>6</v>
      </c>
    </row>
    <row r="478" spans="1:10" x14ac:dyDescent="0.25">
      <c r="A478" s="201" t="s">
        <v>125</v>
      </c>
      <c r="B478" s="202"/>
      <c r="C478" s="202"/>
      <c r="D478" s="202"/>
      <c r="E478" s="202"/>
      <c r="F478" s="202"/>
      <c r="G478" s="203"/>
      <c r="H478" s="204"/>
    </row>
    <row r="479" spans="1:10" ht="15" customHeight="1" x14ac:dyDescent="0.25">
      <c r="A479" s="197" t="s">
        <v>492</v>
      </c>
      <c r="B479" s="164">
        <v>2111</v>
      </c>
      <c r="C479" s="11"/>
      <c r="D479" s="11"/>
      <c r="E479" s="11" t="s">
        <v>15</v>
      </c>
      <c r="F479" s="11" t="s">
        <v>15</v>
      </c>
      <c r="G479" s="11"/>
      <c r="H479" s="12" t="s">
        <v>96</v>
      </c>
    </row>
    <row r="480" spans="1:10" x14ac:dyDescent="0.25">
      <c r="A480" s="205"/>
      <c r="B480" s="167"/>
      <c r="C480" s="17"/>
      <c r="D480" s="17"/>
      <c r="E480" s="17" t="s">
        <v>526</v>
      </c>
      <c r="F480" s="17" t="s">
        <v>529</v>
      </c>
      <c r="G480" s="17"/>
      <c r="H480" s="29"/>
    </row>
    <row r="481" spans="1:8" ht="15" customHeight="1" x14ac:dyDescent="0.25">
      <c r="A481" s="198" t="s">
        <v>493</v>
      </c>
      <c r="B481" s="166">
        <v>2111</v>
      </c>
      <c r="C481" s="17" t="s">
        <v>12</v>
      </c>
      <c r="D481" s="17" t="s">
        <v>12</v>
      </c>
      <c r="E481" s="17"/>
      <c r="F481" s="17"/>
      <c r="G481" s="17"/>
      <c r="H481" s="19" t="s">
        <v>423</v>
      </c>
    </row>
    <row r="482" spans="1:8" x14ac:dyDescent="0.25">
      <c r="A482" s="227"/>
      <c r="B482" s="168"/>
      <c r="C482" s="13" t="s">
        <v>526</v>
      </c>
      <c r="D482" s="17" t="s">
        <v>526</v>
      </c>
      <c r="E482" s="13"/>
      <c r="F482" s="13"/>
      <c r="G482" s="13"/>
      <c r="H482" s="14"/>
    </row>
    <row r="483" spans="1:8" ht="15" customHeight="1" x14ac:dyDescent="0.25">
      <c r="A483" s="197" t="s">
        <v>197</v>
      </c>
      <c r="B483" s="164">
        <v>2113</v>
      </c>
      <c r="C483" s="11" t="s">
        <v>17</v>
      </c>
      <c r="D483" s="11"/>
      <c r="E483" s="11" t="s">
        <v>17</v>
      </c>
      <c r="F483" s="11"/>
      <c r="G483" s="11"/>
      <c r="H483" s="12" t="s">
        <v>540</v>
      </c>
    </row>
    <row r="484" spans="1:8" x14ac:dyDescent="0.25">
      <c r="A484" s="205"/>
      <c r="B484" s="167"/>
      <c r="C484" s="17" t="s">
        <v>525</v>
      </c>
      <c r="D484" s="17"/>
      <c r="E484" s="17" t="s">
        <v>526</v>
      </c>
      <c r="F484" s="17"/>
      <c r="G484" s="17"/>
      <c r="H484" s="29"/>
    </row>
    <row r="485" spans="1:8" ht="15" customHeight="1" x14ac:dyDescent="0.25">
      <c r="A485" s="198" t="s">
        <v>198</v>
      </c>
      <c r="B485" s="166">
        <v>2113</v>
      </c>
      <c r="C485" s="17" t="s">
        <v>15</v>
      </c>
      <c r="D485" s="17"/>
      <c r="E485" s="17"/>
      <c r="F485" s="17"/>
      <c r="G485" s="17" t="s">
        <v>17</v>
      </c>
      <c r="H485" s="29" t="s">
        <v>540</v>
      </c>
    </row>
    <row r="486" spans="1:8" x14ac:dyDescent="0.25">
      <c r="A486" s="227"/>
      <c r="B486" s="167"/>
      <c r="C486" s="17" t="s">
        <v>525</v>
      </c>
      <c r="D486" s="18"/>
      <c r="E486" s="13"/>
      <c r="F486" s="13"/>
      <c r="G486" s="13" t="s">
        <v>381</v>
      </c>
      <c r="H486" s="14"/>
    </row>
    <row r="487" spans="1:8" ht="15" customHeight="1" x14ac:dyDescent="0.25">
      <c r="A487" s="197" t="s">
        <v>643</v>
      </c>
      <c r="B487" s="164">
        <v>2121</v>
      </c>
      <c r="C487" s="11" t="s">
        <v>14</v>
      </c>
      <c r="D487" s="11"/>
      <c r="E487" s="11"/>
      <c r="F487" s="11"/>
      <c r="G487" s="11" t="s">
        <v>13</v>
      </c>
      <c r="H487" s="12" t="s">
        <v>462</v>
      </c>
    </row>
    <row r="488" spans="1:8" x14ac:dyDescent="0.25">
      <c r="A488" s="200"/>
      <c r="B488" s="166"/>
      <c r="C488" s="17" t="s">
        <v>7</v>
      </c>
      <c r="D488" s="17"/>
      <c r="E488" s="16"/>
      <c r="F488" s="17"/>
      <c r="G488" s="17" t="s">
        <v>525</v>
      </c>
      <c r="H488" s="14"/>
    </row>
    <row r="489" spans="1:8" ht="15" customHeight="1" x14ac:dyDescent="0.25">
      <c r="A489" s="197" t="s">
        <v>464</v>
      </c>
      <c r="B489" s="164">
        <v>2115</v>
      </c>
      <c r="C489" s="11"/>
      <c r="D489" s="11"/>
      <c r="E489" s="11" t="s">
        <v>13</v>
      </c>
      <c r="F489" s="11" t="s">
        <v>14</v>
      </c>
      <c r="G489" s="11"/>
      <c r="H489" s="23" t="s">
        <v>384</v>
      </c>
    </row>
    <row r="490" spans="1:8" x14ac:dyDescent="0.25">
      <c r="A490" s="198"/>
      <c r="B490" s="166"/>
      <c r="C490" s="17"/>
      <c r="D490" s="17"/>
      <c r="E490" s="17" t="s">
        <v>366</v>
      </c>
      <c r="F490" s="17" t="s">
        <v>366</v>
      </c>
      <c r="G490" s="17"/>
      <c r="H490" s="56"/>
    </row>
    <row r="491" spans="1:8" ht="15" customHeight="1" x14ac:dyDescent="0.25">
      <c r="A491" s="198" t="s">
        <v>565</v>
      </c>
      <c r="B491" s="166">
        <v>2115</v>
      </c>
      <c r="C491" s="17"/>
      <c r="D491" s="17"/>
      <c r="E491" s="17" t="s">
        <v>14</v>
      </c>
      <c r="F491" s="17" t="s">
        <v>13</v>
      </c>
      <c r="G491" s="17"/>
      <c r="H491" s="19" t="s">
        <v>384</v>
      </c>
    </row>
    <row r="492" spans="1:8" x14ac:dyDescent="0.25">
      <c r="A492" s="227"/>
      <c r="B492" s="168"/>
      <c r="C492" s="13"/>
      <c r="D492" s="13"/>
      <c r="E492" s="13" t="s">
        <v>7</v>
      </c>
      <c r="F492" s="17" t="s">
        <v>366</v>
      </c>
      <c r="G492" s="13"/>
      <c r="H492" s="57"/>
    </row>
    <row r="493" spans="1:8" ht="15" customHeight="1" x14ac:dyDescent="0.25">
      <c r="A493" s="197" t="s">
        <v>214</v>
      </c>
      <c r="B493" s="164">
        <v>2117</v>
      </c>
      <c r="C493" s="11"/>
      <c r="D493" s="11"/>
      <c r="E493" s="11"/>
      <c r="F493" s="11" t="s">
        <v>12</v>
      </c>
      <c r="G493" s="11" t="s">
        <v>14</v>
      </c>
      <c r="H493" s="12" t="s">
        <v>462</v>
      </c>
    </row>
    <row r="494" spans="1:8" x14ac:dyDescent="0.25">
      <c r="A494" s="198"/>
      <c r="B494" s="166"/>
      <c r="C494" s="17"/>
      <c r="D494" s="17"/>
      <c r="E494" s="18"/>
      <c r="F494" s="17" t="s">
        <v>539</v>
      </c>
      <c r="G494" s="17" t="s">
        <v>539</v>
      </c>
      <c r="H494" s="29"/>
    </row>
    <row r="495" spans="1:8" ht="15" customHeight="1" x14ac:dyDescent="0.25">
      <c r="A495" s="213" t="s">
        <v>11</v>
      </c>
      <c r="B495" s="214"/>
      <c r="C495" s="215"/>
      <c r="D495" s="215"/>
      <c r="E495" s="215"/>
      <c r="F495" s="215"/>
      <c r="G495" s="215"/>
      <c r="H495" s="216"/>
    </row>
    <row r="496" spans="1:8" x14ac:dyDescent="0.25">
      <c r="A496" s="213" t="s">
        <v>60</v>
      </c>
      <c r="B496" s="214"/>
      <c r="C496" s="215"/>
      <c r="D496" s="215"/>
      <c r="E496" s="215"/>
      <c r="F496" s="215"/>
      <c r="G496" s="215"/>
      <c r="H496" s="216"/>
    </row>
    <row r="497" spans="1:8" ht="15" customHeight="1" x14ac:dyDescent="0.25">
      <c r="A497" s="197" t="s">
        <v>166</v>
      </c>
      <c r="B497" s="164" t="s">
        <v>513</v>
      </c>
      <c r="C497" s="21" t="str">
        <f>IF('Ξένες Γλώσσες'!B2="","",'Ξένες Γλώσσες'!B2)</f>
        <v>5-7</v>
      </c>
      <c r="D497" s="21" t="str">
        <f>IF('Ξένες Γλώσσες'!C2="","",'Ξένες Γλώσσες'!C2)</f>
        <v/>
      </c>
      <c r="E497" s="21" t="str">
        <f>IF('Ξένες Γλώσσες'!D2="","",'Ξένες Γλώσσες'!D2)</f>
        <v>7-9</v>
      </c>
      <c r="F497" s="21" t="str">
        <f>IF('Ξένες Γλώσσες'!E2="","",'Ξένες Γλώσσες'!E2)</f>
        <v/>
      </c>
      <c r="G497" s="21" t="str">
        <f>IF('Ξένες Γλώσσες'!F2="","",'Ξένες Γλώσσες'!F2)</f>
        <v/>
      </c>
      <c r="H497" s="12" t="str">
        <f>IF('Ξένες Γλώσσες'!$G$2="","",'Ξένες Γλώσσες'!$G$2)</f>
        <v>Φ. Καραμητρόγλου</v>
      </c>
    </row>
    <row r="498" spans="1:8" x14ac:dyDescent="0.25">
      <c r="A498" s="200"/>
      <c r="B498" s="166"/>
      <c r="C498" s="22" t="str">
        <f>IF('Ξένες Γλώσσες'!B3="","",'Ξένες Γλώσσες'!B3)</f>
        <v>Α25</v>
      </c>
      <c r="D498" s="22" t="str">
        <f>IF('Ξένες Γλώσσες'!C3="","",'Ξένες Γλώσσες'!C3)</f>
        <v/>
      </c>
      <c r="E498" s="22" t="str">
        <f>IF('Ξένες Γλώσσες'!D3="","",'Ξένες Γλώσσες'!D3)</f>
        <v>Α25</v>
      </c>
      <c r="F498" s="22" t="str">
        <f>IF('Ξένες Γλώσσες'!E3="","",'Ξένες Γλώσσες'!E3)</f>
        <v/>
      </c>
      <c r="G498" s="22" t="str">
        <f>IF('Ξένες Γλώσσες'!F3="","",'Ξένες Γλώσσες'!F3)</f>
        <v/>
      </c>
      <c r="H498" s="14" t="str">
        <f>IF('Ξένες Γλώσσες'!$G$3="","",'Ξένες Γλώσσες'!$G$3)</f>
        <v/>
      </c>
    </row>
    <row r="499" spans="1:8" ht="15" hidden="1" customHeight="1" x14ac:dyDescent="0.25">
      <c r="A499" s="197" t="s">
        <v>168</v>
      </c>
      <c r="B499" s="164" t="s">
        <v>514</v>
      </c>
      <c r="C499" s="21" t="str">
        <f>IF('Ξένες Γλώσσες'!B4="","",'Ξένες Γλώσσες'!B4)</f>
        <v/>
      </c>
      <c r="D499" s="21" t="str">
        <f>IF('Ξένες Γλώσσες'!C4="","",'Ξένες Γλώσσες'!C4)</f>
        <v/>
      </c>
      <c r="E499" s="21" t="str">
        <f>IF('Ξένες Γλώσσες'!D4="","",'Ξένες Γλώσσες'!D4)</f>
        <v/>
      </c>
      <c r="F499" s="21" t="str">
        <f>IF('Ξένες Γλώσσες'!E4="","",'Ξένες Γλώσσες'!E4)</f>
        <v/>
      </c>
      <c r="G499" s="21" t="str">
        <f>IF('Ξένες Γλώσσες'!F4="","",'Ξένες Γλώσσες'!F4)</f>
        <v/>
      </c>
      <c r="H499" s="12" t="str">
        <f>IF('Ξένες Γλώσσες'!$G$4="","",'Ξένες Γλώσσες'!$G$4)</f>
        <v>ΔΕΝ ΘΑ ΠΡΟΣΦΕΡΘΟΥΝ ΤΟ ΑΚΑΔ. ΕΤΟΣ 2024-25</v>
      </c>
    </row>
    <row r="500" spans="1:8" hidden="1" x14ac:dyDescent="0.25">
      <c r="A500" s="200"/>
      <c r="B500" s="166"/>
      <c r="C500" s="22" t="str">
        <f>IF('Ξένες Γλώσσες'!B5="","",'Ξένες Γλώσσες'!B5)</f>
        <v/>
      </c>
      <c r="D500" s="22" t="str">
        <f>IF('Ξένες Γλώσσες'!C5="","",'Ξένες Γλώσσες'!C5)</f>
        <v/>
      </c>
      <c r="E500" s="22" t="str">
        <f>IF('Ξένες Γλώσσες'!D5="","",'Ξένες Γλώσσες'!D5)</f>
        <v/>
      </c>
      <c r="F500" s="22" t="str">
        <f>IF('Ξένες Γλώσσες'!E5="","",'Ξένες Γλώσσες'!E5)</f>
        <v/>
      </c>
      <c r="G500" s="22" t="str">
        <f>IF('Ξένες Γλώσσες'!F5="","",'Ξένες Γλώσσες'!F5)</f>
        <v/>
      </c>
      <c r="H500" s="14" t="str">
        <f>IF('Ξένες Γλώσσες'!$G$5="","",'Ξένες Γλώσσες'!$G$5)</f>
        <v/>
      </c>
    </row>
    <row r="501" spans="1:8" x14ac:dyDescent="0.25">
      <c r="A501" s="197" t="s">
        <v>167</v>
      </c>
      <c r="B501" s="164" t="s">
        <v>515</v>
      </c>
      <c r="C501" s="21" t="str">
        <f>IF('Ξένες Γλώσσες'!B6="","",'Ξένες Γλώσσες'!B6)</f>
        <v>9-11</v>
      </c>
      <c r="D501" s="21" t="str">
        <f>IF('Ξένες Γλώσσες'!C6="","",'Ξένες Γλώσσες'!C6)</f>
        <v>9-11</v>
      </c>
      <c r="E501" s="21" t="str">
        <f>IF('Ξένες Γλώσσες'!D6="","",'Ξένες Γλώσσες'!D6)</f>
        <v/>
      </c>
      <c r="F501" s="21" t="str">
        <f>IF('Ξένες Γλώσσες'!E6="","",'Ξένες Γλώσσες'!E6)</f>
        <v/>
      </c>
      <c r="G501" s="21" t="str">
        <f>IF('Ξένες Γλώσσες'!F6="","",'Ξένες Γλώσσες'!F6)</f>
        <v/>
      </c>
      <c r="H501" s="12" t="str">
        <f>IF('Ξένες Γλώσσες'!$G$6="","",'Ξένες Γλώσσες'!$G$6)</f>
        <v>Ι. Ζήκου</v>
      </c>
    </row>
    <row r="502" spans="1:8" ht="15" customHeight="1" x14ac:dyDescent="0.25">
      <c r="A502" s="200"/>
      <c r="B502" s="166"/>
      <c r="C502" s="22" t="str">
        <f>IF('Ξένες Γλώσσες'!B7="","",'Ξένες Γλώσσες'!B7)</f>
        <v>Α5ος</v>
      </c>
      <c r="D502" s="22" t="str">
        <f>IF('Ξένες Γλώσσες'!C7="","",'Ξένες Γλώσσες'!C7)</f>
        <v>Α5ος</v>
      </c>
      <c r="E502" s="22" t="str">
        <f>IF('Ξένες Γλώσσες'!D7="","",'Ξένες Γλώσσες'!D7)</f>
        <v/>
      </c>
      <c r="F502" s="22" t="str">
        <f>IF('Ξένες Γλώσσες'!E7="","",'Ξένες Γλώσσες'!E7)</f>
        <v/>
      </c>
      <c r="G502" s="22" t="str">
        <f>IF('Ξένες Γλώσσες'!F7="","",'Ξένες Γλώσσες'!F7)</f>
        <v/>
      </c>
      <c r="H502" s="14" t="str">
        <f>IF('Ξένες Γλώσσες'!$G$7="","",'Ξένες Γλώσσες'!$G$7)</f>
        <v/>
      </c>
    </row>
    <row r="503" spans="1:8" x14ac:dyDescent="0.25">
      <c r="A503" s="213" t="s">
        <v>28</v>
      </c>
      <c r="B503" s="214"/>
      <c r="C503" s="215"/>
      <c r="D503" s="215"/>
      <c r="E503" s="215"/>
      <c r="F503" s="215"/>
      <c r="G503" s="215"/>
      <c r="H503" s="216"/>
    </row>
    <row r="504" spans="1:8" ht="15" customHeight="1" x14ac:dyDescent="0.25">
      <c r="A504" s="197" t="s">
        <v>464</v>
      </c>
      <c r="B504" s="164">
        <v>2115</v>
      </c>
      <c r="C504" s="11" t="s">
        <v>12</v>
      </c>
      <c r="D504" s="11"/>
      <c r="E504" s="11"/>
      <c r="F504" s="11"/>
      <c r="G504" s="11"/>
      <c r="H504" s="23" t="s">
        <v>634</v>
      </c>
    </row>
    <row r="505" spans="1:8" x14ac:dyDescent="0.25">
      <c r="A505" s="198"/>
      <c r="B505" s="166"/>
      <c r="C505" s="17" t="s">
        <v>21</v>
      </c>
      <c r="D505" s="17"/>
      <c r="E505" s="17"/>
      <c r="F505" s="17"/>
      <c r="G505" s="17"/>
      <c r="H505" s="56"/>
    </row>
    <row r="506" spans="1:8" ht="15" customHeight="1" x14ac:dyDescent="0.25">
      <c r="A506" s="198" t="s">
        <v>565</v>
      </c>
      <c r="B506" s="166">
        <v>2115</v>
      </c>
      <c r="C506" s="17" t="s">
        <v>13</v>
      </c>
      <c r="D506" s="17"/>
      <c r="E506" s="17"/>
      <c r="F506" s="17"/>
      <c r="G506" s="17"/>
      <c r="H506" s="19" t="s">
        <v>634</v>
      </c>
    </row>
    <row r="507" spans="1:8" ht="15.75" thickBot="1" x14ac:dyDescent="0.3">
      <c r="A507" s="229"/>
      <c r="B507" s="173"/>
      <c r="C507" s="28" t="s">
        <v>21</v>
      </c>
      <c r="D507" s="28"/>
      <c r="E507" s="28"/>
      <c r="F507" s="28"/>
      <c r="G507" s="28"/>
      <c r="H507" s="190"/>
    </row>
    <row r="508" spans="1:8" ht="15.75" thickTop="1" x14ac:dyDescent="0.25"/>
    <row r="509" spans="1:8" ht="27.75" customHeight="1" x14ac:dyDescent="0.25">
      <c r="A509"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509" s="208"/>
      <c r="C509" s="209"/>
      <c r="D509" s="209"/>
      <c r="E509" s="209"/>
      <c r="F509" s="209"/>
      <c r="G509" s="209"/>
      <c r="H509" s="209"/>
    </row>
    <row r="510" spans="1:8" x14ac:dyDescent="0.25">
      <c r="A510" s="48" t="s">
        <v>58</v>
      </c>
      <c r="B510" s="174"/>
      <c r="C510" s="49"/>
      <c r="D510" s="49"/>
      <c r="E510" s="49"/>
      <c r="F510" s="49"/>
      <c r="G510" s="49"/>
      <c r="H510" s="50"/>
    </row>
    <row r="511" spans="1:8" ht="15.75" thickBot="1" x14ac:dyDescent="0.3">
      <c r="A511" s="4" t="s">
        <v>11</v>
      </c>
      <c r="H511" s="6" t="s">
        <v>29</v>
      </c>
    </row>
    <row r="512" spans="1:8" ht="15" customHeight="1" thickTop="1" x14ac:dyDescent="0.25">
      <c r="A512" s="7" t="s">
        <v>0</v>
      </c>
      <c r="B512" s="163"/>
      <c r="C512" s="8" t="s">
        <v>1</v>
      </c>
      <c r="D512" s="8" t="s">
        <v>2</v>
      </c>
      <c r="E512" s="8" t="s">
        <v>3</v>
      </c>
      <c r="F512" s="8" t="s">
        <v>4</v>
      </c>
      <c r="G512" s="8" t="s">
        <v>5</v>
      </c>
      <c r="H512" s="9" t="s">
        <v>6</v>
      </c>
    </row>
    <row r="513" spans="1:8" x14ac:dyDescent="0.25">
      <c r="A513" s="201" t="s">
        <v>128</v>
      </c>
      <c r="B513" s="202"/>
      <c r="C513" s="202"/>
      <c r="D513" s="202"/>
      <c r="E513" s="202"/>
      <c r="F513" s="202"/>
      <c r="G513" s="203"/>
      <c r="H513" s="204"/>
    </row>
    <row r="514" spans="1:8" ht="15" customHeight="1" x14ac:dyDescent="0.25">
      <c r="A514" s="197" t="s">
        <v>500</v>
      </c>
      <c r="B514" s="164">
        <v>2311</v>
      </c>
      <c r="C514" s="11"/>
      <c r="D514" s="11"/>
      <c r="E514" s="11"/>
      <c r="F514" s="11" t="s">
        <v>15</v>
      </c>
      <c r="G514" s="11" t="s">
        <v>15</v>
      </c>
      <c r="H514" s="12" t="s">
        <v>317</v>
      </c>
    </row>
    <row r="515" spans="1:8" x14ac:dyDescent="0.25">
      <c r="A515" s="205"/>
      <c r="B515" s="167"/>
      <c r="C515" s="17"/>
      <c r="D515" s="17"/>
      <c r="E515" s="17"/>
      <c r="F515" s="17" t="s">
        <v>7</v>
      </c>
      <c r="G515" s="17" t="s">
        <v>7</v>
      </c>
      <c r="H515" s="29"/>
    </row>
    <row r="516" spans="1:8" ht="15" customHeight="1" x14ac:dyDescent="0.25">
      <c r="A516" s="198" t="s">
        <v>501</v>
      </c>
      <c r="B516" s="166">
        <v>2311</v>
      </c>
      <c r="C516" s="17"/>
      <c r="D516" s="17" t="s">
        <v>15</v>
      </c>
      <c r="E516" s="17"/>
      <c r="F516" s="18" t="s">
        <v>12</v>
      </c>
      <c r="G516" s="18"/>
      <c r="H516" s="29" t="s">
        <v>93</v>
      </c>
    </row>
    <row r="517" spans="1:8" x14ac:dyDescent="0.25">
      <c r="A517" s="227"/>
      <c r="B517" s="168"/>
      <c r="C517" s="13"/>
      <c r="D517" s="13" t="s">
        <v>539</v>
      </c>
      <c r="E517" s="13"/>
      <c r="F517" s="17" t="s">
        <v>25</v>
      </c>
      <c r="G517" s="17"/>
      <c r="H517" s="14"/>
    </row>
    <row r="518" spans="1:8" ht="15" customHeight="1" x14ac:dyDescent="0.25">
      <c r="A518" s="197" t="s">
        <v>502</v>
      </c>
      <c r="B518" s="164">
        <v>2313</v>
      </c>
      <c r="C518" s="11"/>
      <c r="D518" s="11" t="s">
        <v>13</v>
      </c>
      <c r="E518" s="11"/>
      <c r="F518" s="11"/>
      <c r="G518" s="11" t="s">
        <v>12</v>
      </c>
      <c r="H518" s="12" t="s">
        <v>433</v>
      </c>
    </row>
    <row r="519" spans="1:8" x14ac:dyDescent="0.25">
      <c r="A519" s="198"/>
      <c r="B519" s="166"/>
      <c r="C519" s="17"/>
      <c r="D519" s="17" t="s">
        <v>539</v>
      </c>
      <c r="E519" s="17"/>
      <c r="F519" s="17"/>
      <c r="G519" s="17" t="s">
        <v>526</v>
      </c>
      <c r="H519" s="29"/>
    </row>
    <row r="520" spans="1:8" ht="15" customHeight="1" x14ac:dyDescent="0.25">
      <c r="A520" s="198" t="s">
        <v>503</v>
      </c>
      <c r="B520" s="166">
        <v>2313</v>
      </c>
      <c r="C520" s="17"/>
      <c r="D520" s="17" t="s">
        <v>14</v>
      </c>
      <c r="E520" s="17"/>
      <c r="F520" s="17"/>
      <c r="G520" s="17" t="s">
        <v>13</v>
      </c>
      <c r="H520" s="19" t="s">
        <v>433</v>
      </c>
    </row>
    <row r="521" spans="1:8" x14ac:dyDescent="0.25">
      <c r="A521" s="200"/>
      <c r="B521" s="166"/>
      <c r="C521" s="17"/>
      <c r="D521" s="16" t="s">
        <v>539</v>
      </c>
      <c r="E521" s="13"/>
      <c r="F521" s="13"/>
      <c r="G521" s="13" t="s">
        <v>526</v>
      </c>
      <c r="H521" s="14"/>
    </row>
    <row r="522" spans="1:8" ht="15" customHeight="1" x14ac:dyDescent="0.25">
      <c r="A522" s="197" t="s">
        <v>504</v>
      </c>
      <c r="B522" s="164">
        <v>2317</v>
      </c>
      <c r="C522" s="11"/>
      <c r="D522" s="11"/>
      <c r="E522" s="11" t="s">
        <v>12</v>
      </c>
      <c r="F522" s="11"/>
      <c r="G522" s="11" t="s">
        <v>17</v>
      </c>
      <c r="H522" s="12" t="s">
        <v>101</v>
      </c>
    </row>
    <row r="523" spans="1:8" x14ac:dyDescent="0.25">
      <c r="A523" s="205"/>
      <c r="B523" s="167"/>
      <c r="C523" s="17"/>
      <c r="D523" s="17"/>
      <c r="E523" s="18" t="s">
        <v>41</v>
      </c>
      <c r="F523" s="17"/>
      <c r="G523" s="17" t="s">
        <v>41</v>
      </c>
      <c r="H523" s="29" t="s">
        <v>417</v>
      </c>
    </row>
    <row r="524" spans="1:8" ht="15" customHeight="1" x14ac:dyDescent="0.25">
      <c r="A524" s="198" t="s">
        <v>505</v>
      </c>
      <c r="B524" s="166">
        <v>2317</v>
      </c>
      <c r="C524" s="17"/>
      <c r="D524" s="17"/>
      <c r="E524" s="18" t="s">
        <v>13</v>
      </c>
      <c r="F524" s="17"/>
      <c r="G524" s="17" t="s">
        <v>15</v>
      </c>
      <c r="H524" s="29" t="s">
        <v>101</v>
      </c>
    </row>
    <row r="525" spans="1:8" x14ac:dyDescent="0.25">
      <c r="A525" s="227"/>
      <c r="B525" s="168"/>
      <c r="C525" s="13"/>
      <c r="D525" s="13"/>
      <c r="E525" s="18" t="s">
        <v>41</v>
      </c>
      <c r="F525" s="13"/>
      <c r="G525" s="13" t="s">
        <v>41</v>
      </c>
      <c r="H525" s="29" t="s">
        <v>417</v>
      </c>
    </row>
    <row r="526" spans="1:8" x14ac:dyDescent="0.25">
      <c r="A526" s="197" t="s">
        <v>506</v>
      </c>
      <c r="B526" s="164">
        <v>2319</v>
      </c>
      <c r="C526" s="11" t="s">
        <v>17</v>
      </c>
      <c r="D526" s="11"/>
      <c r="E526" s="11"/>
      <c r="F526" s="11" t="s">
        <v>17</v>
      </c>
      <c r="G526" s="11"/>
      <c r="H526" s="12" t="s">
        <v>94</v>
      </c>
    </row>
    <row r="527" spans="1:8" x14ac:dyDescent="0.25">
      <c r="A527" s="205"/>
      <c r="B527" s="167"/>
      <c r="C527" s="17" t="s">
        <v>526</v>
      </c>
      <c r="D527" s="17"/>
      <c r="E527" s="17"/>
      <c r="F527" s="17" t="s">
        <v>525</v>
      </c>
      <c r="G527" s="17"/>
      <c r="H527" s="29"/>
    </row>
    <row r="528" spans="1:8" x14ac:dyDescent="0.25">
      <c r="A528" s="198" t="s">
        <v>507</v>
      </c>
      <c r="B528" s="166">
        <v>2319</v>
      </c>
      <c r="C528" s="17" t="s">
        <v>15</v>
      </c>
      <c r="D528" s="17"/>
      <c r="E528" s="17" t="s">
        <v>15</v>
      </c>
      <c r="F528" s="17"/>
      <c r="G528" s="17"/>
      <c r="H528" s="29" t="s">
        <v>95</v>
      </c>
    </row>
    <row r="529" spans="1:8" x14ac:dyDescent="0.25">
      <c r="A529" s="227"/>
      <c r="B529" s="168"/>
      <c r="C529" s="13" t="s">
        <v>21</v>
      </c>
      <c r="D529" s="13"/>
      <c r="E529" s="13" t="s">
        <v>21</v>
      </c>
      <c r="F529" s="13"/>
      <c r="G529" s="13"/>
      <c r="H529" s="14"/>
    </row>
    <row r="530" spans="1:8" x14ac:dyDescent="0.25">
      <c r="A530" s="197" t="s">
        <v>508</v>
      </c>
      <c r="B530" s="164">
        <v>2331</v>
      </c>
      <c r="C530" s="11"/>
      <c r="D530" s="11" t="s">
        <v>12</v>
      </c>
      <c r="E530" s="11" t="s">
        <v>14</v>
      </c>
      <c r="F530" s="11"/>
      <c r="G530" s="11"/>
      <c r="H530" s="113" t="s">
        <v>92</v>
      </c>
    </row>
    <row r="531" spans="1:8" x14ac:dyDescent="0.25">
      <c r="A531" s="205"/>
      <c r="B531" s="168"/>
      <c r="C531" s="13"/>
      <c r="D531" s="13" t="s">
        <v>539</v>
      </c>
      <c r="E531" s="13" t="s">
        <v>539</v>
      </c>
      <c r="F531" s="13"/>
      <c r="G531" s="13"/>
      <c r="H531" s="14"/>
    </row>
    <row r="532" spans="1:8" ht="15" customHeight="1" x14ac:dyDescent="0.25">
      <c r="A532" s="213" t="s">
        <v>27</v>
      </c>
      <c r="B532" s="214"/>
      <c r="C532" s="215"/>
      <c r="D532" s="215"/>
      <c r="E532" s="215"/>
      <c r="F532" s="215"/>
      <c r="G532" s="215"/>
      <c r="H532" s="216"/>
    </row>
    <row r="533" spans="1:8" x14ac:dyDescent="0.25">
      <c r="A533" s="213" t="s">
        <v>60</v>
      </c>
      <c r="B533" s="214"/>
      <c r="C533" s="215"/>
      <c r="D533" s="215"/>
      <c r="E533" s="215"/>
      <c r="F533" s="215"/>
      <c r="G533" s="215"/>
      <c r="H533" s="216"/>
    </row>
    <row r="534" spans="1:8" ht="15" customHeight="1" x14ac:dyDescent="0.25">
      <c r="A534" s="197" t="s">
        <v>312</v>
      </c>
      <c r="B534" s="164" t="s">
        <v>518</v>
      </c>
      <c r="C534" s="21" t="str">
        <f>IF('Ξένες Γλώσσες'!B8="","",'Ξένες Γλώσσες'!B8)</f>
        <v>7-9</v>
      </c>
      <c r="D534" s="21" t="str">
        <f>IF('Ξένες Γλώσσες'!C8="","",'Ξένες Γλώσσες'!C8)</f>
        <v/>
      </c>
      <c r="E534" s="21" t="str">
        <f>IF('Ξένες Γλώσσες'!D8="","",'Ξένες Γλώσσες'!D8)</f>
        <v/>
      </c>
      <c r="F534" s="21" t="str">
        <f>IF('Ξένες Γλώσσες'!E8="","",'Ξένες Γλώσσες'!E8)</f>
        <v/>
      </c>
      <c r="G534" s="21" t="str">
        <f>IF('Ξένες Γλώσσες'!F8="","",'Ξένες Γλώσσες'!F8)</f>
        <v>5-7</v>
      </c>
      <c r="H534" s="12" t="str">
        <f>IF('Ξένες Γλώσσες'!$G$8="","",'Ξένες Γλώσσες'!$G$8)</f>
        <v>Φ. Καραμητρόγλου</v>
      </c>
    </row>
    <row r="535" spans="1:8" x14ac:dyDescent="0.25">
      <c r="A535" s="200"/>
      <c r="B535" s="166"/>
      <c r="C535" s="22" t="str">
        <f>IF('Ξένες Γλώσσες'!B9="","",'Ξένες Γλώσσες'!B9)</f>
        <v>Α25</v>
      </c>
      <c r="D535" s="22" t="str">
        <f>IF('Ξένες Γλώσσες'!C9="","",'Ξένες Γλώσσες'!C9)</f>
        <v/>
      </c>
      <c r="E535" s="22" t="str">
        <f>IF('Ξένες Γλώσσες'!D9="","",'Ξένες Γλώσσες'!D9)</f>
        <v/>
      </c>
      <c r="F535" s="22" t="str">
        <f>IF('Ξένες Γλώσσες'!E9="","",'Ξένες Γλώσσες'!E9)</f>
        <v/>
      </c>
      <c r="G535" s="22" t="str">
        <f>IF('Ξένες Γλώσσες'!F9="","",'Ξένες Γλώσσες'!F9)</f>
        <v>Α31</v>
      </c>
      <c r="H535" s="14" t="str">
        <f>IF('Ξένες Γλώσσες'!$G$9="","",'Ξένες Γλώσσες'!$G$9)</f>
        <v/>
      </c>
    </row>
    <row r="536" spans="1:8" ht="15" hidden="1" customHeight="1" x14ac:dyDescent="0.25">
      <c r="A536" s="197" t="s">
        <v>313</v>
      </c>
      <c r="B536" s="164" t="s">
        <v>517</v>
      </c>
      <c r="C536" s="21" t="str">
        <f>IF('Ξένες Γλώσσες'!B10="","",'Ξένες Γλώσσες'!B10)</f>
        <v/>
      </c>
      <c r="D536" s="21" t="str">
        <f>IF('Ξένες Γλώσσες'!C10="","",'Ξένες Γλώσσες'!C10)</f>
        <v/>
      </c>
      <c r="E536" s="21" t="str">
        <f>IF('Ξένες Γλώσσες'!D10="","",'Ξένες Γλώσσες'!D10)</f>
        <v/>
      </c>
      <c r="F536" s="21" t="str">
        <f>IF('Ξένες Γλώσσες'!E10="","",'Ξένες Γλώσσες'!E10)</f>
        <v/>
      </c>
      <c r="G536" s="21" t="str">
        <f>IF('Ξένες Γλώσσες'!F10="","",'Ξένες Γλώσσες'!F10)</f>
        <v/>
      </c>
      <c r="H536" s="12" t="str">
        <f>IF('Ξένες Γλώσσες'!$G$10="","",'Ξένες Γλώσσες'!$G$10)</f>
        <v>ΔΕΝ ΘΑ ΠΡΟΣΦΕΡΘΟΥΝ ΤΟ ΑΚΑΔ. ΕΤΟΣ 2024-25</v>
      </c>
    </row>
    <row r="537" spans="1:8" hidden="1" x14ac:dyDescent="0.25">
      <c r="A537" s="200"/>
      <c r="B537" s="166"/>
      <c r="C537" s="22" t="str">
        <f>IF('Ξένες Γλώσσες'!B11="","",'Ξένες Γλώσσες'!B11)</f>
        <v/>
      </c>
      <c r="D537" s="22" t="str">
        <f>IF('Ξένες Γλώσσες'!C11="","",'Ξένες Γλώσσες'!C11)</f>
        <v/>
      </c>
      <c r="E537" s="22" t="str">
        <f>IF('Ξένες Γλώσσες'!D11="","",'Ξένες Γλώσσες'!D11)</f>
        <v/>
      </c>
      <c r="F537" s="22" t="str">
        <f>IF('Ξένες Γλώσσες'!E11="","",'Ξένες Γλώσσες'!E11)</f>
        <v/>
      </c>
      <c r="G537" s="22" t="str">
        <f>IF('Ξένες Γλώσσες'!F11="","",'Ξένες Γλώσσες'!F11)</f>
        <v/>
      </c>
      <c r="H537" s="14" t="str">
        <f>IF('Ξένες Γλώσσες'!$G$11="","",'Ξένες Γλώσσες'!$G$11)</f>
        <v/>
      </c>
    </row>
    <row r="538" spans="1:8" x14ac:dyDescent="0.25">
      <c r="A538" s="197" t="s">
        <v>314</v>
      </c>
      <c r="B538" s="164" t="s">
        <v>516</v>
      </c>
      <c r="C538" s="21" t="str">
        <f>IF('Ξένες Γλώσσες'!B12="","",'Ξένες Γλώσσες'!B12)</f>
        <v>11-1</v>
      </c>
      <c r="D538" s="21" t="str">
        <f>IF('Ξένες Γλώσσες'!C12="","",'Ξένες Γλώσσες'!C12)</f>
        <v/>
      </c>
      <c r="E538" s="21" t="str">
        <f>IF('Ξένες Γλώσσες'!D12="","",'Ξένες Γλώσσες'!D12)</f>
        <v/>
      </c>
      <c r="F538" s="21" t="str">
        <f>IF('Ξένες Γλώσσες'!E12="","",'Ξένες Γλώσσες'!E12)</f>
        <v>11-1</v>
      </c>
      <c r="G538" s="21" t="str">
        <f>IF('Ξένες Γλώσσες'!F12="","",'Ξένες Γλώσσες'!F12)</f>
        <v/>
      </c>
      <c r="H538" s="12" t="str">
        <f>IF('Ξένες Γλώσσες'!$G$12="","",'Ξένες Γλώσσες'!$G$12)</f>
        <v xml:space="preserve">Ι. Ζήκου </v>
      </c>
    </row>
    <row r="539" spans="1:8" ht="15" customHeight="1" x14ac:dyDescent="0.25">
      <c r="A539" s="200"/>
      <c r="B539" s="166"/>
      <c r="C539" s="22" t="str">
        <f>IF('Ξένες Γλώσσες'!B13="","",'Ξένες Γλώσσες'!B13)</f>
        <v>Α5ος</v>
      </c>
      <c r="D539" s="22" t="str">
        <f>IF('Ξένες Γλώσσες'!C13="","",'Ξένες Γλώσσες'!C13)</f>
        <v/>
      </c>
      <c r="E539" s="22" t="str">
        <f>IF('Ξένες Γλώσσες'!D13="","",'Ξένες Γλώσσες'!D13)</f>
        <v/>
      </c>
      <c r="F539" s="22" t="str">
        <f>IF('Ξένες Γλώσσες'!E13="","",'Ξένες Γλώσσες'!E13)</f>
        <v>Α5ος</v>
      </c>
      <c r="G539" s="22" t="str">
        <f>IF('Ξένες Γλώσσες'!F13="","",'Ξένες Γλώσσες'!F13)</f>
        <v/>
      </c>
      <c r="H539" s="14" t="str">
        <f>IF('Ξένες Γλώσσες'!$G$13="","",'Ξένες Γλώσσες'!$G$13)</f>
        <v/>
      </c>
    </row>
    <row r="540" spans="1:8" x14ac:dyDescent="0.25">
      <c r="A540" s="213" t="s">
        <v>28</v>
      </c>
      <c r="B540" s="214"/>
      <c r="C540" s="215"/>
      <c r="D540" s="215"/>
      <c r="E540" s="215"/>
      <c r="F540" s="215"/>
      <c r="G540" s="215"/>
      <c r="H540" s="216"/>
    </row>
    <row r="541" spans="1:8" ht="15" customHeight="1" x14ac:dyDescent="0.25">
      <c r="A541" s="197" t="s">
        <v>509</v>
      </c>
      <c r="B541" s="164">
        <v>2313</v>
      </c>
      <c r="C541" s="24"/>
      <c r="D541" s="24"/>
      <c r="E541" s="24"/>
      <c r="F541" s="24"/>
      <c r="G541" s="24"/>
      <c r="H541" s="15" t="s">
        <v>462</v>
      </c>
    </row>
    <row r="542" spans="1:8" x14ac:dyDescent="0.25">
      <c r="A542" s="198"/>
      <c r="B542" s="165"/>
      <c r="C542" s="16"/>
      <c r="D542" s="16"/>
      <c r="E542" s="16"/>
      <c r="F542" s="16"/>
      <c r="G542" s="16"/>
      <c r="H542" s="20"/>
    </row>
    <row r="543" spans="1:8" ht="15" customHeight="1" x14ac:dyDescent="0.25">
      <c r="A543" s="197" t="s">
        <v>510</v>
      </c>
      <c r="B543" s="164">
        <v>2311</v>
      </c>
      <c r="C543" s="24" t="s">
        <v>15</v>
      </c>
      <c r="D543" s="24"/>
      <c r="E543" s="24"/>
      <c r="F543" s="24"/>
      <c r="G543" s="24"/>
      <c r="H543" s="23" t="s">
        <v>404</v>
      </c>
    </row>
    <row r="544" spans="1:8" x14ac:dyDescent="0.25">
      <c r="A544" s="205"/>
      <c r="B544" s="167"/>
      <c r="C544" s="18" t="s">
        <v>381</v>
      </c>
      <c r="D544" s="18"/>
      <c r="E544" s="18"/>
      <c r="F544" s="18"/>
      <c r="G544" s="18"/>
      <c r="H544" s="19"/>
    </row>
    <row r="545" spans="1:8" ht="15" customHeight="1" x14ac:dyDescent="0.25">
      <c r="A545" s="198" t="s">
        <v>511</v>
      </c>
      <c r="B545" s="166">
        <v>2311</v>
      </c>
      <c r="C545" s="18"/>
      <c r="D545" s="18"/>
      <c r="E545" s="18"/>
      <c r="F545" s="18" t="s">
        <v>13</v>
      </c>
      <c r="G545" s="18"/>
      <c r="H545" s="19" t="s">
        <v>405</v>
      </c>
    </row>
    <row r="546" spans="1:8" x14ac:dyDescent="0.25">
      <c r="A546" s="205"/>
      <c r="B546" s="167"/>
      <c r="C546" s="18"/>
      <c r="D546" s="18"/>
      <c r="E546" s="18"/>
      <c r="F546" s="18" t="s">
        <v>381</v>
      </c>
      <c r="G546" s="18"/>
      <c r="H546" s="19"/>
    </row>
    <row r="547" spans="1:8" ht="15" customHeight="1" x14ac:dyDescent="0.25">
      <c r="A547" s="198" t="s">
        <v>512</v>
      </c>
      <c r="B547" s="166">
        <v>2311</v>
      </c>
      <c r="C547" s="18"/>
      <c r="D547" s="18"/>
      <c r="E547" s="18"/>
      <c r="F547" s="18"/>
      <c r="G547" s="18" t="s">
        <v>12</v>
      </c>
      <c r="H547" s="19" t="s">
        <v>376</v>
      </c>
    </row>
    <row r="548" spans="1:8" ht="15.75" thickBot="1" x14ac:dyDescent="0.3">
      <c r="A548" s="229"/>
      <c r="B548" s="173"/>
      <c r="C548" s="25"/>
      <c r="D548" s="25"/>
      <c r="E548" s="25"/>
      <c r="F548" s="25"/>
      <c r="G548" s="25" t="s">
        <v>41</v>
      </c>
      <c r="H548" s="26"/>
    </row>
    <row r="549" spans="1:8" ht="15.75" thickTop="1" x14ac:dyDescent="0.25"/>
    <row r="550" spans="1:8" ht="27.75" customHeight="1" x14ac:dyDescent="0.25">
      <c r="A550"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550" s="208"/>
      <c r="C550" s="209"/>
      <c r="D550" s="209"/>
      <c r="E550" s="209"/>
      <c r="F550" s="209"/>
      <c r="G550" s="209"/>
      <c r="H550" s="209"/>
    </row>
    <row r="551" spans="1:8" x14ac:dyDescent="0.25">
      <c r="A551" s="48" t="s">
        <v>58</v>
      </c>
      <c r="B551" s="174"/>
      <c r="C551" s="49"/>
      <c r="D551" s="49"/>
      <c r="E551" s="49"/>
      <c r="F551" s="49"/>
      <c r="G551" s="49"/>
      <c r="H551" s="50"/>
    </row>
    <row r="552" spans="1:8" ht="15.75" thickBot="1" x14ac:dyDescent="0.3">
      <c r="A552" s="4" t="s">
        <v>11</v>
      </c>
      <c r="H552" s="6" t="s">
        <v>31</v>
      </c>
    </row>
    <row r="553" spans="1:8" ht="15.75" thickTop="1" x14ac:dyDescent="0.25">
      <c r="A553" s="7" t="s">
        <v>0</v>
      </c>
      <c r="B553" s="163"/>
      <c r="C553" s="8" t="s">
        <v>1</v>
      </c>
      <c r="D553" s="8" t="s">
        <v>2</v>
      </c>
      <c r="E553" s="8" t="s">
        <v>3</v>
      </c>
      <c r="F553" s="8" t="s">
        <v>4</v>
      </c>
      <c r="G553" s="8" t="s">
        <v>5</v>
      </c>
      <c r="H553" s="9" t="s">
        <v>6</v>
      </c>
    </row>
    <row r="554" spans="1:8" ht="15" customHeight="1" x14ac:dyDescent="0.25">
      <c r="A554" s="201" t="s">
        <v>131</v>
      </c>
      <c r="B554" s="202"/>
      <c r="C554" s="202"/>
      <c r="D554" s="202"/>
      <c r="E554" s="202"/>
      <c r="F554" s="202"/>
      <c r="G554" s="203"/>
      <c r="H554" s="204"/>
    </row>
    <row r="555" spans="1:8" ht="30" customHeight="1" x14ac:dyDescent="0.25">
      <c r="A555" s="213" t="s">
        <v>62</v>
      </c>
      <c r="B555" s="214"/>
      <c r="C555" s="215"/>
      <c r="D555" s="215"/>
      <c r="E555" s="215"/>
      <c r="F555" s="215"/>
      <c r="G555" s="215"/>
      <c r="H555" s="216"/>
    </row>
    <row r="556" spans="1:8" ht="15" customHeight="1" x14ac:dyDescent="0.25">
      <c r="A556" s="197" t="s">
        <v>519</v>
      </c>
      <c r="B556" s="164">
        <v>2511</v>
      </c>
      <c r="C556" s="11" t="s">
        <v>17</v>
      </c>
      <c r="D556" s="11"/>
      <c r="E556" s="11" t="s">
        <v>17</v>
      </c>
      <c r="F556" s="11"/>
      <c r="G556" s="11"/>
      <c r="H556" s="23" t="s">
        <v>462</v>
      </c>
    </row>
    <row r="557" spans="1:8" x14ac:dyDescent="0.25">
      <c r="A557" s="205"/>
      <c r="B557" s="167"/>
      <c r="C557" s="18" t="s">
        <v>529</v>
      </c>
      <c r="D557" s="17"/>
      <c r="E557" s="18" t="s">
        <v>529</v>
      </c>
      <c r="F557" s="17"/>
      <c r="G557" s="17"/>
      <c r="H557" s="56"/>
    </row>
    <row r="558" spans="1:8" ht="15" customHeight="1" x14ac:dyDescent="0.25">
      <c r="A558" s="198" t="s">
        <v>520</v>
      </c>
      <c r="B558" s="166">
        <v>2511</v>
      </c>
      <c r="C558" s="18" t="s">
        <v>15</v>
      </c>
      <c r="D558" s="18"/>
      <c r="E558" s="18" t="s">
        <v>15</v>
      </c>
      <c r="F558" s="18"/>
      <c r="G558" s="18"/>
      <c r="H558" s="19" t="s">
        <v>462</v>
      </c>
    </row>
    <row r="559" spans="1:8" x14ac:dyDescent="0.25">
      <c r="A559" s="227"/>
      <c r="B559" s="167"/>
      <c r="C559" s="59" t="s">
        <v>529</v>
      </c>
      <c r="D559" s="59"/>
      <c r="E559" s="16" t="s">
        <v>529</v>
      </c>
      <c r="F559" s="16"/>
      <c r="G559" s="16"/>
      <c r="H559" s="20"/>
    </row>
    <row r="560" spans="1:8" x14ac:dyDescent="0.25">
      <c r="A560" s="197" t="s">
        <v>316</v>
      </c>
      <c r="B560" s="164">
        <v>2535</v>
      </c>
      <c r="C560" s="11"/>
      <c r="D560" s="11"/>
      <c r="E560" s="11"/>
      <c r="F560" s="11" t="s">
        <v>12</v>
      </c>
      <c r="G560" s="11" t="s">
        <v>15</v>
      </c>
      <c r="H560" s="12" t="s">
        <v>462</v>
      </c>
    </row>
    <row r="561" spans="1:9" ht="15" customHeight="1" x14ac:dyDescent="0.25">
      <c r="A561" s="205"/>
      <c r="B561" s="167"/>
      <c r="C561" s="17"/>
      <c r="D561" s="17"/>
      <c r="E561" s="17"/>
      <c r="F561" s="17" t="s">
        <v>379</v>
      </c>
      <c r="G561" s="18" t="s">
        <v>377</v>
      </c>
      <c r="H561" s="29"/>
    </row>
    <row r="562" spans="1:9" x14ac:dyDescent="0.25">
      <c r="A562" s="213" t="s">
        <v>27</v>
      </c>
      <c r="B562" s="214"/>
      <c r="C562" s="215"/>
      <c r="D562" s="215"/>
      <c r="E562" s="215"/>
      <c r="F562" s="215"/>
      <c r="G562" s="215"/>
      <c r="H562" s="216"/>
    </row>
    <row r="563" spans="1:9" ht="15" customHeight="1" x14ac:dyDescent="0.25">
      <c r="A563" s="197" t="s">
        <v>159</v>
      </c>
      <c r="B563" s="164">
        <v>2119</v>
      </c>
      <c r="C563" s="21" t="str">
        <f>IF('Ξένες Γλώσσες'!B16="","",'Ξένες Γλώσσες'!B16)</f>
        <v/>
      </c>
      <c r="D563" s="21" t="str">
        <f>IF('Ξένες Γλώσσες'!C16="","",'Ξένες Γλώσσες'!C16)</f>
        <v/>
      </c>
      <c r="E563" s="21" t="str">
        <f>IF('Ξένες Γλώσσες'!D16="","",'Ξένες Γλώσσες'!D16)</f>
        <v>11-1</v>
      </c>
      <c r="F563" s="21" t="str">
        <f>IF('Ξένες Γλώσσες'!E16="","",'Ξένες Γλώσσες'!E16)</f>
        <v>1-3</v>
      </c>
      <c r="G563" s="21" t="str">
        <f>IF('Ξένες Γλώσσες'!F16="","",'Ξένες Γλώσσες'!F16)</f>
        <v/>
      </c>
      <c r="H563" s="12" t="str">
        <f>IF('Ξένες Γλώσσες'!$G$16="","",'Ξένες Γλώσσες'!$G$16)</f>
        <v>Κ. Καραγκούνη</v>
      </c>
    </row>
    <row r="564" spans="1:9" x14ac:dyDescent="0.25">
      <c r="A564" s="200"/>
      <c r="B564" s="166"/>
      <c r="C564" s="22" t="str">
        <f>IF('Ξένες Γλώσσες'!B17="","",'Ξένες Γλώσσες'!B17)</f>
        <v/>
      </c>
      <c r="D564" s="22" t="str">
        <f>IF('Ξένες Γλώσσες'!C17="","",'Ξένες Γλώσσες'!C17)</f>
        <v/>
      </c>
      <c r="E564" s="22" t="str">
        <f>IF('Ξένες Γλώσσες'!D17="","",'Ξένες Γλώσσες'!D17)</f>
        <v>Α24</v>
      </c>
      <c r="F564" s="22" t="str">
        <f>IF('Ξένες Γλώσσες'!E17="","",'Ξένες Γλώσσες'!E17)</f>
        <v>Α23</v>
      </c>
      <c r="G564" s="22" t="str">
        <f>IF('Ξένες Γλώσσες'!F17="","",'Ξένες Γλώσσες'!F17)</f>
        <v/>
      </c>
      <c r="H564" s="14" t="str">
        <f>IF('Ξένες Γλώσσες'!$G$17="","",'Ξένες Γλώσσες'!$G$17)</f>
        <v/>
      </c>
    </row>
    <row r="565" spans="1:9" ht="15" hidden="1" customHeight="1" x14ac:dyDescent="0.25">
      <c r="A565" s="197" t="s">
        <v>160</v>
      </c>
      <c r="B565" s="164">
        <v>2131</v>
      </c>
      <c r="C565" s="21" t="str">
        <f>IF('Ξένες Γλώσσες'!B22="","",'Ξένες Γλώσσες'!B22)</f>
        <v/>
      </c>
      <c r="D565" s="21" t="str">
        <f>IF('Ξένες Γλώσσες'!C22="","",'Ξένες Γλώσσες'!C22)</f>
        <v/>
      </c>
      <c r="E565" s="21" t="str">
        <f>IF('Ξένες Γλώσσες'!D22="","",'Ξένες Γλώσσες'!D22)</f>
        <v/>
      </c>
      <c r="F565" s="21" t="str">
        <f>IF('Ξένες Γλώσσες'!E22="","",'Ξένες Γλώσσες'!E22)</f>
        <v/>
      </c>
      <c r="G565" s="21" t="str">
        <f>IF('Ξένες Γλώσσες'!F22="","",'Ξένες Γλώσσες'!F22)</f>
        <v/>
      </c>
      <c r="H565" s="12" t="str">
        <f>IF('Ξένες Γλώσσες'!$G$22="","",'Ξένες Γλώσσες'!$G$22)</f>
        <v>ΔΕΝ ΘΑ ΠΡΟΣΦΕΡΘΟΥΝ ΤΟ ΑΚΑΔ. ΕΤΟΣ 2024-25</v>
      </c>
    </row>
    <row r="566" spans="1:9" hidden="1" x14ac:dyDescent="0.25">
      <c r="A566" s="200"/>
      <c r="B566" s="166"/>
      <c r="C566" s="22" t="str">
        <f>IF('Ξένες Γλώσσες'!B23="","",'Ξένες Γλώσσες'!B23)</f>
        <v/>
      </c>
      <c r="D566" s="22" t="str">
        <f>IF('Ξένες Γλώσσες'!C23="","",'Ξένες Γλώσσες'!C23)</f>
        <v/>
      </c>
      <c r="E566" s="22" t="str">
        <f>IF('Ξένες Γλώσσες'!D23="","",'Ξένες Γλώσσες'!D23)</f>
        <v/>
      </c>
      <c r="F566" s="22" t="str">
        <f>IF('Ξένες Γλώσσες'!E23="","",'Ξένες Γλώσσες'!E23)</f>
        <v/>
      </c>
      <c r="G566" s="22" t="str">
        <f>IF('Ξένες Γλώσσες'!F23="","",'Ξένες Γλώσσες'!F23)</f>
        <v/>
      </c>
      <c r="H566" s="14" t="str">
        <f>IF('Ξένες Γλώσσες'!$G$23="","",'Ξένες Γλώσσες'!$G$23)</f>
        <v/>
      </c>
    </row>
    <row r="567" spans="1:9" x14ac:dyDescent="0.25">
      <c r="A567" s="197" t="s">
        <v>161</v>
      </c>
      <c r="B567" s="164">
        <v>2133</v>
      </c>
      <c r="C567" s="21" t="str">
        <f>IF('Ξένες Γλώσσες'!B24="","",'Ξένες Γλώσσες'!B24)</f>
        <v/>
      </c>
      <c r="D567" s="21" t="str">
        <f>IF('Ξένες Γλώσσες'!C24="","",'Ξένες Γλώσσες'!C24)</f>
        <v>11-1</v>
      </c>
      <c r="E567" s="21" t="str">
        <f>IF('Ξένες Γλώσσες'!D24="","",'Ξένες Γλώσσες'!D24)</f>
        <v/>
      </c>
      <c r="F567" s="21" t="str">
        <f>IF('Ξένες Γλώσσες'!E24="","",'Ξένες Γλώσσες'!E24)</f>
        <v>9-11</v>
      </c>
      <c r="G567" s="21" t="str">
        <f>IF('Ξένες Γλώσσες'!F24="","",'Ξένες Γλώσσες'!F24)</f>
        <v/>
      </c>
      <c r="H567" s="12" t="str">
        <f>IF('Ξένες Γλώσσες'!$G$24="","",'Ξένες Γλώσσες'!$G$24)</f>
        <v xml:space="preserve">Ι. Ζήκου </v>
      </c>
    </row>
    <row r="568" spans="1:9" ht="15" customHeight="1" x14ac:dyDescent="0.25">
      <c r="A568" s="200"/>
      <c r="B568" s="166"/>
      <c r="C568" s="22" t="str">
        <f>IF('Ξένες Γλώσσες'!B25="","",'Ξένες Γλώσσες'!B25)</f>
        <v/>
      </c>
      <c r="D568" s="22" t="str">
        <f>IF('Ξένες Γλώσσες'!C25="","",'Ξένες Γλώσσες'!C25)</f>
        <v>Α5ος</v>
      </c>
      <c r="E568" s="22" t="str">
        <f>IF('Ξένες Γλώσσες'!D25="","",'Ξένες Γλώσσες'!D25)</f>
        <v/>
      </c>
      <c r="F568" s="22" t="str">
        <f>IF('Ξένες Γλώσσες'!E25="","",'Ξένες Γλώσσες'!E25)</f>
        <v>Α5ος</v>
      </c>
      <c r="G568" s="22" t="str">
        <f>IF('Ξένες Γλώσσες'!F25="","",'Ξένες Γλώσσες'!F25)</f>
        <v/>
      </c>
      <c r="H568" s="14" t="str">
        <f>IF('Ξένες Γλώσσες'!$G$25="","",'Ξένες Γλώσσες'!$G$25)</f>
        <v/>
      </c>
    </row>
    <row r="569" spans="1:9" x14ac:dyDescent="0.25">
      <c r="A569" s="213" t="s">
        <v>297</v>
      </c>
      <c r="B569" s="214"/>
      <c r="C569" s="215"/>
      <c r="D569" s="215"/>
      <c r="E569" s="215"/>
      <c r="F569" s="215"/>
      <c r="G569" s="215"/>
      <c r="H569" s="216"/>
    </row>
    <row r="570" spans="1:9" ht="15" customHeight="1" x14ac:dyDescent="0.25">
      <c r="A570" s="197" t="str">
        <f>IF(A914="","",A914)&amp;" (ΛΟΧΡΗ)"</f>
        <v>Λογιστικά Πληροφοριακά Συστήματα μέσω διαδικτύου  (ΛΟΧΡΗ)</v>
      </c>
      <c r="B570" s="164">
        <f>IF(B914="","",B914)</f>
        <v>7116</v>
      </c>
      <c r="C570" s="11" t="str">
        <f>IF(C914="","",C914)</f>
        <v>11-1</v>
      </c>
      <c r="D570" s="24" t="str">
        <f t="shared" ref="D570:H571" si="3">IF(D914="","",D914)</f>
        <v/>
      </c>
      <c r="E570" s="11" t="str">
        <f t="shared" si="3"/>
        <v>9-11</v>
      </c>
      <c r="F570" s="11" t="str">
        <f t="shared" si="3"/>
        <v/>
      </c>
      <c r="G570" s="24" t="str">
        <f t="shared" si="3"/>
        <v/>
      </c>
      <c r="H570" s="23" t="str">
        <f t="shared" si="3"/>
        <v>Ο. Βλησμάς</v>
      </c>
      <c r="I570" s="60"/>
    </row>
    <row r="571" spans="1:9" x14ac:dyDescent="0.25">
      <c r="A571" s="205" t="str">
        <f>IF(A915="","",A915)</f>
        <v/>
      </c>
      <c r="B571" s="167" t="str">
        <f>IF(B915="","",B915)</f>
        <v/>
      </c>
      <c r="C571" s="13" t="str">
        <f>IF(C915="","",C915)</f>
        <v>Α31</v>
      </c>
      <c r="D571" s="16" t="str">
        <f t="shared" si="3"/>
        <v/>
      </c>
      <c r="E571" s="13" t="str">
        <f t="shared" si="3"/>
        <v>Δο</v>
      </c>
      <c r="F571" s="13" t="str">
        <f t="shared" si="3"/>
        <v/>
      </c>
      <c r="G571" s="16" t="str">
        <f t="shared" si="3"/>
        <v/>
      </c>
      <c r="H571" s="14" t="str">
        <f t="shared" si="3"/>
        <v/>
      </c>
    </row>
    <row r="572" spans="1:9" ht="15" customHeight="1" x14ac:dyDescent="0.25">
      <c r="A572" s="197" t="s">
        <v>403</v>
      </c>
      <c r="B572" s="164">
        <v>2510</v>
      </c>
      <c r="C572" s="11"/>
      <c r="D572" s="24"/>
      <c r="E572" s="11"/>
      <c r="F572" s="11" t="s">
        <v>17</v>
      </c>
      <c r="G572" s="24" t="s">
        <v>17</v>
      </c>
      <c r="H572" s="23" t="s">
        <v>432</v>
      </c>
    </row>
    <row r="573" spans="1:9" x14ac:dyDescent="0.25">
      <c r="A573" s="200"/>
      <c r="B573" s="165"/>
      <c r="C573" s="13"/>
      <c r="D573" s="16"/>
      <c r="E573" s="13"/>
      <c r="F573" s="13" t="s">
        <v>41</v>
      </c>
      <c r="G573" s="16" t="s">
        <v>526</v>
      </c>
      <c r="H573" s="14"/>
    </row>
    <row r="574" spans="1:9" x14ac:dyDescent="0.25">
      <c r="A574" s="195" t="s">
        <v>351</v>
      </c>
      <c r="B574" s="164">
        <v>2525</v>
      </c>
      <c r="C574" s="24"/>
      <c r="D574" s="24" t="s">
        <v>17</v>
      </c>
      <c r="E574" s="24"/>
      <c r="F574" s="24" t="s">
        <v>16</v>
      </c>
      <c r="G574" s="24"/>
      <c r="H574" s="23" t="s">
        <v>94</v>
      </c>
    </row>
    <row r="575" spans="1:9" x14ac:dyDescent="0.25">
      <c r="A575" s="228"/>
      <c r="B575" s="167"/>
      <c r="C575" s="18"/>
      <c r="D575" s="18" t="s">
        <v>526</v>
      </c>
      <c r="E575" s="18"/>
      <c r="F575" s="18" t="s">
        <v>529</v>
      </c>
      <c r="G575" s="18"/>
      <c r="H575" s="19"/>
    </row>
    <row r="576" spans="1:9" x14ac:dyDescent="0.25">
      <c r="A576" s="217" t="s">
        <v>118</v>
      </c>
      <c r="B576" s="218"/>
      <c r="C576" s="219"/>
      <c r="D576" s="219"/>
      <c r="E576" s="219"/>
      <c r="F576" s="219"/>
      <c r="G576" s="219"/>
      <c r="H576" s="220"/>
    </row>
    <row r="577" spans="1:8" x14ac:dyDescent="0.25">
      <c r="A577" s="217" t="s">
        <v>119</v>
      </c>
      <c r="B577" s="218"/>
      <c r="C577" s="219"/>
      <c r="D577" s="219"/>
      <c r="E577" s="219"/>
      <c r="F577" s="219"/>
      <c r="G577" s="219"/>
      <c r="H577" s="220"/>
    </row>
    <row r="578" spans="1:8" ht="15" customHeight="1" thickBot="1" x14ac:dyDescent="0.3">
      <c r="A578" s="223" t="s">
        <v>296</v>
      </c>
      <c r="B578" s="224"/>
      <c r="C578" s="225"/>
      <c r="D578" s="225"/>
      <c r="E578" s="225"/>
      <c r="F578" s="225"/>
      <c r="G578" s="225"/>
      <c r="H578" s="226"/>
    </row>
    <row r="579" spans="1:8" ht="15.75" customHeight="1" thickTop="1" x14ac:dyDescent="0.25"/>
    <row r="580" spans="1:8" ht="42" customHeight="1" x14ac:dyDescent="0.25">
      <c r="A580" s="221" t="s">
        <v>564</v>
      </c>
      <c r="B580" s="221"/>
      <c r="C580" s="222"/>
      <c r="D580" s="222"/>
      <c r="E580" s="222"/>
      <c r="F580" s="222"/>
      <c r="G580" s="222"/>
      <c r="H580" s="222"/>
    </row>
    <row r="581" spans="1:8" x14ac:dyDescent="0.25">
      <c r="A581" s="230" t="s">
        <v>298</v>
      </c>
      <c r="B581" s="230"/>
      <c r="C581" s="231"/>
      <c r="D581" s="231"/>
      <c r="E581" s="231"/>
      <c r="F581" s="231"/>
      <c r="G581" s="231"/>
      <c r="H581" s="231"/>
    </row>
    <row r="583" spans="1:8" ht="27.75" customHeight="1" x14ac:dyDescent="0.25">
      <c r="A583"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583" s="208"/>
      <c r="C583" s="209"/>
      <c r="D583" s="209"/>
      <c r="E583" s="209"/>
      <c r="F583" s="209"/>
      <c r="G583" s="209"/>
      <c r="H583" s="209"/>
    </row>
    <row r="584" spans="1:8" x14ac:dyDescent="0.25">
      <c r="A584" s="48" t="s">
        <v>58</v>
      </c>
      <c r="B584" s="174"/>
      <c r="C584" s="49"/>
      <c r="D584" s="49"/>
      <c r="E584" s="49"/>
      <c r="F584" s="49"/>
      <c r="G584" s="49"/>
      <c r="H584" s="50"/>
    </row>
    <row r="585" spans="1:8" ht="15.75" thickBot="1" x14ac:dyDescent="0.3">
      <c r="A585" s="4" t="s">
        <v>11</v>
      </c>
      <c r="H585" s="6" t="s">
        <v>32</v>
      </c>
    </row>
    <row r="586" spans="1:8" ht="15.75" thickTop="1" x14ac:dyDescent="0.25">
      <c r="A586" s="7" t="s">
        <v>0</v>
      </c>
      <c r="B586" s="163"/>
      <c r="C586" s="8" t="s">
        <v>1</v>
      </c>
      <c r="D586" s="8" t="s">
        <v>2</v>
      </c>
      <c r="E586" s="8" t="s">
        <v>3</v>
      </c>
      <c r="F586" s="8" t="s">
        <v>4</v>
      </c>
      <c r="G586" s="8" t="s">
        <v>5</v>
      </c>
      <c r="H586" s="9" t="s">
        <v>6</v>
      </c>
    </row>
    <row r="587" spans="1:8" ht="15" customHeight="1" x14ac:dyDescent="0.25">
      <c r="A587" s="201" t="s">
        <v>131</v>
      </c>
      <c r="B587" s="202"/>
      <c r="C587" s="202"/>
      <c r="D587" s="202"/>
      <c r="E587" s="202"/>
      <c r="F587" s="202"/>
      <c r="G587" s="203"/>
      <c r="H587" s="204"/>
    </row>
    <row r="588" spans="1:8" ht="30.75" customHeight="1" x14ac:dyDescent="0.25">
      <c r="A588" s="213" t="s">
        <v>63</v>
      </c>
      <c r="B588" s="214"/>
      <c r="C588" s="215"/>
      <c r="D588" s="215"/>
      <c r="E588" s="215"/>
      <c r="F588" s="215"/>
      <c r="G588" s="215"/>
      <c r="H588" s="216"/>
    </row>
    <row r="589" spans="1:8" ht="15" customHeight="1" x14ac:dyDescent="0.25">
      <c r="A589" s="197" t="s">
        <v>519</v>
      </c>
      <c r="B589" s="171">
        <f t="shared" ref="B589:H592" si="4">IF(B556="","",B556)</f>
        <v>2511</v>
      </c>
      <c r="C589" s="21" t="str">
        <f t="shared" si="4"/>
        <v>9-11</v>
      </c>
      <c r="D589" s="21" t="str">
        <f t="shared" si="4"/>
        <v/>
      </c>
      <c r="E589" s="21" t="str">
        <f t="shared" si="4"/>
        <v>9-11</v>
      </c>
      <c r="F589" s="21" t="str">
        <f t="shared" si="4"/>
        <v/>
      </c>
      <c r="G589" s="21" t="str">
        <f t="shared" si="4"/>
        <v/>
      </c>
      <c r="H589" s="12" t="str">
        <f t="shared" si="4"/>
        <v>ΘΑ ΑΝΑΚΟΙΝΩΘΕΙ</v>
      </c>
    </row>
    <row r="590" spans="1:8" x14ac:dyDescent="0.25">
      <c r="A590" s="205"/>
      <c r="B590" s="176" t="str">
        <f t="shared" si="4"/>
        <v/>
      </c>
      <c r="C590" s="22" t="str">
        <f t="shared" si="4"/>
        <v>Αμφ.Β</v>
      </c>
      <c r="D590" s="22" t="str">
        <f t="shared" si="4"/>
        <v/>
      </c>
      <c r="E590" s="22" t="str">
        <f t="shared" si="4"/>
        <v>Αμφ.Β</v>
      </c>
      <c r="F590" s="22" t="str">
        <f t="shared" si="4"/>
        <v/>
      </c>
      <c r="G590" s="22" t="str">
        <f t="shared" si="4"/>
        <v/>
      </c>
      <c r="H590" s="56" t="str">
        <f t="shared" si="4"/>
        <v/>
      </c>
    </row>
    <row r="591" spans="1:8" ht="15" customHeight="1" x14ac:dyDescent="0.25">
      <c r="A591" s="198" t="s">
        <v>520</v>
      </c>
      <c r="B591" s="176">
        <f t="shared" si="4"/>
        <v>2511</v>
      </c>
      <c r="C591" s="22" t="str">
        <f t="shared" si="4"/>
        <v>11-1</v>
      </c>
      <c r="D591" s="22" t="str">
        <f t="shared" si="4"/>
        <v/>
      </c>
      <c r="E591" s="22" t="str">
        <f t="shared" si="4"/>
        <v>11-1</v>
      </c>
      <c r="F591" s="22" t="str">
        <f t="shared" si="4"/>
        <v/>
      </c>
      <c r="G591" s="22" t="str">
        <f t="shared" si="4"/>
        <v/>
      </c>
      <c r="H591" s="29" t="str">
        <f t="shared" si="4"/>
        <v>ΘΑ ΑΝΑΚΟΙΝΩΘΕΙ</v>
      </c>
    </row>
    <row r="592" spans="1:8" ht="15" customHeight="1" x14ac:dyDescent="0.25">
      <c r="A592" s="227"/>
      <c r="B592" s="172" t="str">
        <f t="shared" si="4"/>
        <v/>
      </c>
      <c r="C592" s="31" t="str">
        <f t="shared" si="4"/>
        <v>Αμφ.Β</v>
      </c>
      <c r="D592" s="31" t="str">
        <f t="shared" si="4"/>
        <v/>
      </c>
      <c r="E592" s="31" t="str">
        <f t="shared" si="4"/>
        <v>Αμφ.Β</v>
      </c>
      <c r="F592" s="31" t="str">
        <f t="shared" si="4"/>
        <v/>
      </c>
      <c r="G592" s="31" t="str">
        <f t="shared" si="4"/>
        <v/>
      </c>
      <c r="H592" s="14" t="str">
        <f t="shared" si="4"/>
        <v/>
      </c>
    </row>
    <row r="593" spans="1:8" x14ac:dyDescent="0.25">
      <c r="A593" s="213" t="s">
        <v>27</v>
      </c>
      <c r="B593" s="214"/>
      <c r="C593" s="215"/>
      <c r="D593" s="215"/>
      <c r="E593" s="215"/>
      <c r="F593" s="215"/>
      <c r="G593" s="215"/>
      <c r="H593" s="216"/>
    </row>
    <row r="594" spans="1:8" ht="15" customHeight="1" x14ac:dyDescent="0.25">
      <c r="A594" s="197" t="s">
        <v>159</v>
      </c>
      <c r="B594" s="171">
        <f>B563</f>
        <v>2119</v>
      </c>
      <c r="C594" s="21" t="str">
        <f>IF('Ξένες Γλώσσες'!B16="","",'Ξένες Γλώσσες'!B16)</f>
        <v/>
      </c>
      <c r="D594" s="21" t="str">
        <f>IF('Ξένες Γλώσσες'!C16="","",'Ξένες Γλώσσες'!C16)</f>
        <v/>
      </c>
      <c r="E594" s="21" t="str">
        <f>IF('Ξένες Γλώσσες'!D16="","",'Ξένες Γλώσσες'!D16)</f>
        <v>11-1</v>
      </c>
      <c r="F594" s="21" t="str">
        <f>IF('Ξένες Γλώσσες'!E16="","",'Ξένες Γλώσσες'!E16)</f>
        <v>1-3</v>
      </c>
      <c r="G594" s="21" t="str">
        <f>IF('Ξένες Γλώσσες'!F16="","",'Ξένες Γλώσσες'!F16)</f>
        <v/>
      </c>
      <c r="H594" s="12" t="str">
        <f>IF('Ξένες Γλώσσες'!$G$16="","",'Ξένες Γλώσσες'!$G$16)</f>
        <v>Κ. Καραγκούνη</v>
      </c>
    </row>
    <row r="595" spans="1:8" x14ac:dyDescent="0.25">
      <c r="A595" s="200"/>
      <c r="B595" s="172"/>
      <c r="C595" s="22" t="str">
        <f>IF('Ξένες Γλώσσες'!B17="","",'Ξένες Γλώσσες'!B17)</f>
        <v/>
      </c>
      <c r="D595" s="22" t="str">
        <f>IF('Ξένες Γλώσσες'!C17="","",'Ξένες Γλώσσες'!C17)</f>
        <v/>
      </c>
      <c r="E595" s="22" t="str">
        <f>IF('Ξένες Γλώσσες'!D17="","",'Ξένες Γλώσσες'!D17)</f>
        <v>Α24</v>
      </c>
      <c r="F595" s="22" t="str">
        <f>IF('Ξένες Γλώσσες'!E17="","",'Ξένες Γλώσσες'!E17)</f>
        <v>Α23</v>
      </c>
      <c r="G595" s="22" t="str">
        <f>IF('Ξένες Γλώσσες'!F17="","",'Ξένες Γλώσσες'!F17)</f>
        <v/>
      </c>
      <c r="H595" s="14" t="str">
        <f>IF('Ξένες Γλώσσες'!$G$17="","",'Ξένες Γλώσσες'!$G$17)</f>
        <v/>
      </c>
    </row>
    <row r="596" spans="1:8" ht="15" hidden="1" customHeight="1" x14ac:dyDescent="0.25">
      <c r="A596" s="197" t="s">
        <v>160</v>
      </c>
      <c r="B596" s="171">
        <f>B565</f>
        <v>2131</v>
      </c>
      <c r="C596" s="21" t="str">
        <f>IF('Ξένες Γλώσσες'!B22="","",'Ξένες Γλώσσες'!B22)</f>
        <v/>
      </c>
      <c r="D596" s="21" t="str">
        <f>IF('Ξένες Γλώσσες'!C22="","",'Ξένες Γλώσσες'!C22)</f>
        <v/>
      </c>
      <c r="E596" s="21" t="str">
        <f>IF('Ξένες Γλώσσες'!D22="","",'Ξένες Γλώσσες'!D22)</f>
        <v/>
      </c>
      <c r="F596" s="21" t="str">
        <f>IF('Ξένες Γλώσσες'!E22="","",'Ξένες Γλώσσες'!E22)</f>
        <v/>
      </c>
      <c r="G596" s="21" t="str">
        <f>IF('Ξένες Γλώσσες'!F22="","",'Ξένες Γλώσσες'!F22)</f>
        <v/>
      </c>
      <c r="H596" s="12" t="str">
        <f>IF('Ξένες Γλώσσες'!$G$22="","",'Ξένες Γλώσσες'!$G$22)</f>
        <v>ΔΕΝ ΘΑ ΠΡΟΣΦΕΡΘΟΥΝ ΤΟ ΑΚΑΔ. ΕΤΟΣ 2024-25</v>
      </c>
    </row>
    <row r="597" spans="1:8" hidden="1" x14ac:dyDescent="0.25">
      <c r="A597" s="200"/>
      <c r="B597" s="172"/>
      <c r="C597" s="22" t="str">
        <f>IF('Ξένες Γλώσσες'!B23="","",'Ξένες Γλώσσες'!B23)</f>
        <v/>
      </c>
      <c r="D597" s="22" t="str">
        <f>IF('Ξένες Γλώσσες'!C23="","",'Ξένες Γλώσσες'!C23)</f>
        <v/>
      </c>
      <c r="E597" s="22" t="str">
        <f>IF('Ξένες Γλώσσες'!D23="","",'Ξένες Γλώσσες'!D23)</f>
        <v/>
      </c>
      <c r="F597" s="22" t="str">
        <f>IF('Ξένες Γλώσσες'!E23="","",'Ξένες Γλώσσες'!E23)</f>
        <v/>
      </c>
      <c r="G597" s="22" t="str">
        <f>IF('Ξένες Γλώσσες'!F23="","",'Ξένες Γλώσσες'!F23)</f>
        <v/>
      </c>
      <c r="H597" s="14" t="str">
        <f>IF('Ξένες Γλώσσες'!$G$23="","",'Ξένες Γλώσσες'!$G$23)</f>
        <v/>
      </c>
    </row>
    <row r="598" spans="1:8" x14ac:dyDescent="0.25">
      <c r="A598" s="197" t="s">
        <v>161</v>
      </c>
      <c r="B598" s="171">
        <f>B567</f>
        <v>2133</v>
      </c>
      <c r="C598" s="21" t="str">
        <f>IF('Ξένες Γλώσσες'!B24="","",'Ξένες Γλώσσες'!B24)</f>
        <v/>
      </c>
      <c r="D598" s="21" t="str">
        <f>IF('Ξένες Γλώσσες'!C24="","",'Ξένες Γλώσσες'!C24)</f>
        <v>11-1</v>
      </c>
      <c r="E598" s="21" t="str">
        <f>IF('Ξένες Γλώσσες'!D24="","",'Ξένες Γλώσσες'!D24)</f>
        <v/>
      </c>
      <c r="F598" s="21" t="str">
        <f>IF('Ξένες Γλώσσες'!E24="","",'Ξένες Γλώσσες'!E24)</f>
        <v>9-11</v>
      </c>
      <c r="G598" s="21" t="str">
        <f>IF('Ξένες Γλώσσες'!F24="","",'Ξένες Γλώσσες'!F24)</f>
        <v/>
      </c>
      <c r="H598" s="12" t="str">
        <f>IF('Ξένες Γλώσσες'!$G$24="","",'Ξένες Γλώσσες'!$G$24)</f>
        <v xml:space="preserve">Ι. Ζήκου </v>
      </c>
    </row>
    <row r="599" spans="1:8" ht="15" customHeight="1" x14ac:dyDescent="0.25">
      <c r="A599" s="200"/>
      <c r="B599" s="172"/>
      <c r="C599" s="22" t="str">
        <f>IF('Ξένες Γλώσσες'!B25="","",'Ξένες Γλώσσες'!B25)</f>
        <v/>
      </c>
      <c r="D599" s="22" t="str">
        <f>IF('Ξένες Γλώσσες'!C25="","",'Ξένες Γλώσσες'!C25)</f>
        <v>Α5ος</v>
      </c>
      <c r="E599" s="22" t="str">
        <f>IF('Ξένες Γλώσσες'!D25="","",'Ξένες Γλώσσες'!D25)</f>
        <v/>
      </c>
      <c r="F599" s="22" t="str">
        <f>IF('Ξένες Γλώσσες'!E25="","",'Ξένες Γλώσσες'!E25)</f>
        <v>Α5ος</v>
      </c>
      <c r="G599" s="22" t="str">
        <f>IF('Ξένες Γλώσσες'!F25="","",'Ξένες Γλώσσες'!F25)</f>
        <v/>
      </c>
      <c r="H599" s="14" t="str">
        <f>IF('Ξένες Γλώσσες'!$G$25="","",'Ξένες Γλώσσες'!$G$25)</f>
        <v/>
      </c>
    </row>
    <row r="600" spans="1:8" x14ac:dyDescent="0.25">
      <c r="A600" s="213" t="s">
        <v>299</v>
      </c>
      <c r="B600" s="214"/>
      <c r="C600" s="215"/>
      <c r="D600" s="215"/>
      <c r="E600" s="215"/>
      <c r="F600" s="215"/>
      <c r="G600" s="215"/>
      <c r="H600" s="216"/>
    </row>
    <row r="601" spans="1:8" x14ac:dyDescent="0.25">
      <c r="A601" s="197" t="s">
        <v>656</v>
      </c>
      <c r="B601" s="164">
        <v>2538</v>
      </c>
      <c r="C601" s="11"/>
      <c r="D601" s="11"/>
      <c r="E601" s="11"/>
      <c r="F601" s="11" t="s">
        <v>359</v>
      </c>
      <c r="G601" s="11"/>
      <c r="H601" s="23" t="s">
        <v>462</v>
      </c>
    </row>
    <row r="602" spans="1:8" ht="15" customHeight="1" x14ac:dyDescent="0.25">
      <c r="A602" s="198"/>
      <c r="B602" s="166"/>
      <c r="C602" s="17"/>
      <c r="D602" s="18"/>
      <c r="E602" s="17"/>
      <c r="F602" s="16" t="s">
        <v>383</v>
      </c>
      <c r="G602" s="17"/>
      <c r="H602" s="19"/>
    </row>
    <row r="603" spans="1:8" ht="15" customHeight="1" x14ac:dyDescent="0.25">
      <c r="A603" s="197" t="s">
        <v>403</v>
      </c>
      <c r="B603" s="177">
        <f t="shared" ref="B603:H606" si="5">IF(B572="","",B572)</f>
        <v>2510</v>
      </c>
      <c r="C603" s="11" t="str">
        <f t="shared" si="5"/>
        <v/>
      </c>
      <c r="D603" s="11" t="str">
        <f t="shared" si="5"/>
        <v/>
      </c>
      <c r="E603" s="11" t="str">
        <f t="shared" si="5"/>
        <v/>
      </c>
      <c r="F603" s="11" t="str">
        <f t="shared" si="5"/>
        <v>9-11</v>
      </c>
      <c r="G603" s="11" t="str">
        <f t="shared" si="5"/>
        <v>9-11</v>
      </c>
      <c r="H603" s="12" t="str">
        <f t="shared" si="5"/>
        <v>Κ. Χαλέβας</v>
      </c>
    </row>
    <row r="604" spans="1:8" x14ac:dyDescent="0.25">
      <c r="A604" s="200"/>
      <c r="B604" s="170" t="str">
        <f t="shared" si="5"/>
        <v/>
      </c>
      <c r="C604" s="13" t="str">
        <f t="shared" si="5"/>
        <v/>
      </c>
      <c r="D604" s="13" t="str">
        <f t="shared" si="5"/>
        <v/>
      </c>
      <c r="E604" s="16" t="str">
        <f t="shared" si="5"/>
        <v/>
      </c>
      <c r="F604" s="13" t="str">
        <f t="shared" si="5"/>
        <v>Α31</v>
      </c>
      <c r="G604" s="13" t="str">
        <f t="shared" si="5"/>
        <v>Αμφ.Κιντής</v>
      </c>
      <c r="H604" s="14" t="str">
        <f t="shared" si="5"/>
        <v/>
      </c>
    </row>
    <row r="605" spans="1:8" ht="15" customHeight="1" x14ac:dyDescent="0.25">
      <c r="A605" s="195" t="s">
        <v>351</v>
      </c>
      <c r="B605" s="177">
        <f t="shared" si="5"/>
        <v>2525</v>
      </c>
      <c r="C605" s="11" t="str">
        <f t="shared" si="5"/>
        <v/>
      </c>
      <c r="D605" s="11" t="str">
        <f t="shared" si="5"/>
        <v>9-11</v>
      </c>
      <c r="E605" s="11" t="str">
        <f t="shared" si="5"/>
        <v/>
      </c>
      <c r="F605" s="11" t="str">
        <f t="shared" si="5"/>
        <v>7-9</v>
      </c>
      <c r="G605" s="11" t="str">
        <f t="shared" si="5"/>
        <v/>
      </c>
      <c r="H605" s="12" t="str">
        <f t="shared" si="5"/>
        <v>Χ. Ταρνανίδου</v>
      </c>
    </row>
    <row r="606" spans="1:8" x14ac:dyDescent="0.25">
      <c r="A606" s="228"/>
      <c r="B606" s="170" t="str">
        <f t="shared" si="5"/>
        <v/>
      </c>
      <c r="C606" s="13" t="str">
        <f t="shared" si="5"/>
        <v/>
      </c>
      <c r="D606" s="13" t="str">
        <f t="shared" si="5"/>
        <v>Αμφ.Κιντής</v>
      </c>
      <c r="E606" s="13" t="str">
        <f t="shared" si="5"/>
        <v/>
      </c>
      <c r="F606" s="13" t="str">
        <f t="shared" si="5"/>
        <v>Αμφ.Β</v>
      </c>
      <c r="G606" s="13" t="str">
        <f t="shared" si="5"/>
        <v/>
      </c>
      <c r="H606" s="14" t="str">
        <f t="shared" si="5"/>
        <v/>
      </c>
    </row>
    <row r="607" spans="1:8" x14ac:dyDescent="0.25">
      <c r="A607" s="217" t="s">
        <v>118</v>
      </c>
      <c r="B607" s="218"/>
      <c r="C607" s="219"/>
      <c r="D607" s="219"/>
      <c r="E607" s="219"/>
      <c r="F607" s="219"/>
      <c r="G607" s="219"/>
      <c r="H607" s="220"/>
    </row>
    <row r="608" spans="1:8" x14ac:dyDescent="0.25">
      <c r="A608" s="217" t="s">
        <v>119</v>
      </c>
      <c r="B608" s="218"/>
      <c r="C608" s="219"/>
      <c r="D608" s="219"/>
      <c r="E608" s="219"/>
      <c r="F608" s="219"/>
      <c r="G608" s="219"/>
      <c r="H608" s="220"/>
    </row>
    <row r="609" spans="1:8" ht="15.75" thickBot="1" x14ac:dyDescent="0.3">
      <c r="A609" s="223" t="s">
        <v>296</v>
      </c>
      <c r="B609" s="224"/>
      <c r="C609" s="225"/>
      <c r="D609" s="225"/>
      <c r="E609" s="225"/>
      <c r="F609" s="225"/>
      <c r="G609" s="225"/>
      <c r="H609" s="226"/>
    </row>
    <row r="610" spans="1:8" ht="15.75" customHeight="1" thickTop="1" x14ac:dyDescent="0.25"/>
    <row r="611" spans="1:8" ht="40.5" customHeight="1" x14ac:dyDescent="0.25">
      <c r="A611" s="221" t="s">
        <v>564</v>
      </c>
      <c r="B611" s="221"/>
      <c r="C611" s="222"/>
      <c r="D611" s="222"/>
      <c r="E611" s="222"/>
      <c r="F611" s="222"/>
      <c r="G611" s="222"/>
      <c r="H611" s="222"/>
    </row>
    <row r="612" spans="1:8" x14ac:dyDescent="0.25">
      <c r="A612" s="230" t="s">
        <v>298</v>
      </c>
      <c r="B612" s="230"/>
      <c r="C612" s="231"/>
      <c r="D612" s="231"/>
      <c r="E612" s="231"/>
      <c r="F612" s="231"/>
      <c r="G612" s="231"/>
      <c r="H612" s="231"/>
    </row>
    <row r="614" spans="1:8" x14ac:dyDescent="0.25">
      <c r="A614" s="48" t="s">
        <v>58</v>
      </c>
      <c r="B614" s="174"/>
      <c r="C614" s="49"/>
      <c r="D614" s="49"/>
      <c r="E614" s="49"/>
      <c r="F614" s="49"/>
      <c r="G614" s="49"/>
      <c r="H614" s="50"/>
    </row>
    <row r="615" spans="1:8" ht="15.75" thickBot="1" x14ac:dyDescent="0.3">
      <c r="A615" s="4" t="s">
        <v>11</v>
      </c>
      <c r="H615" s="6" t="s">
        <v>33</v>
      </c>
    </row>
    <row r="616" spans="1:8" ht="15.75" thickTop="1" x14ac:dyDescent="0.25">
      <c r="A616" s="7" t="s">
        <v>0</v>
      </c>
      <c r="B616" s="163"/>
      <c r="C616" s="8" t="s">
        <v>1</v>
      </c>
      <c r="D616" s="8" t="s">
        <v>2</v>
      </c>
      <c r="E616" s="8" t="s">
        <v>3</v>
      </c>
      <c r="F616" s="8" t="s">
        <v>4</v>
      </c>
      <c r="G616" s="8" t="s">
        <v>5</v>
      </c>
      <c r="H616" s="9" t="s">
        <v>6</v>
      </c>
    </row>
    <row r="617" spans="1:8" ht="15" customHeight="1" x14ac:dyDescent="0.25">
      <c r="A617" s="201" t="s">
        <v>131</v>
      </c>
      <c r="B617" s="202"/>
      <c r="C617" s="202"/>
      <c r="D617" s="202"/>
      <c r="E617" s="202"/>
      <c r="F617" s="202"/>
      <c r="G617" s="203"/>
      <c r="H617" s="204"/>
    </row>
    <row r="618" spans="1:8" ht="30.75" customHeight="1" x14ac:dyDescent="0.25">
      <c r="A618" s="213" t="s">
        <v>68</v>
      </c>
      <c r="B618" s="214"/>
      <c r="C618" s="215"/>
      <c r="D618" s="215"/>
      <c r="E618" s="215"/>
      <c r="F618" s="215"/>
      <c r="G618" s="215"/>
      <c r="H618" s="216"/>
    </row>
    <row r="619" spans="1:8" ht="15" customHeight="1" x14ac:dyDescent="0.25">
      <c r="A619" s="197" t="s">
        <v>519</v>
      </c>
      <c r="B619" s="116">
        <f t="shared" ref="B619:H622" si="6">IF(B556="","",B556)</f>
        <v>2511</v>
      </c>
      <c r="C619" s="21" t="str">
        <f t="shared" si="6"/>
        <v>9-11</v>
      </c>
      <c r="D619" s="21" t="str">
        <f t="shared" si="6"/>
        <v/>
      </c>
      <c r="E619" s="21" t="str">
        <f t="shared" si="6"/>
        <v>9-11</v>
      </c>
      <c r="F619" s="21" t="str">
        <f t="shared" si="6"/>
        <v/>
      </c>
      <c r="G619" s="21" t="str">
        <f t="shared" si="6"/>
        <v/>
      </c>
      <c r="H619" s="12" t="str">
        <f t="shared" si="6"/>
        <v>ΘΑ ΑΝΑΚΟΙΝΩΘΕΙ</v>
      </c>
    </row>
    <row r="620" spans="1:8" x14ac:dyDescent="0.25">
      <c r="A620" s="205"/>
      <c r="B620" s="119" t="str">
        <f t="shared" si="6"/>
        <v/>
      </c>
      <c r="C620" s="22" t="str">
        <f t="shared" si="6"/>
        <v>Αμφ.Β</v>
      </c>
      <c r="D620" s="22" t="str">
        <f t="shared" si="6"/>
        <v/>
      </c>
      <c r="E620" s="22" t="str">
        <f t="shared" si="6"/>
        <v>Αμφ.Β</v>
      </c>
      <c r="F620" s="22" t="str">
        <f t="shared" si="6"/>
        <v/>
      </c>
      <c r="G620" s="22" t="str">
        <f t="shared" si="6"/>
        <v/>
      </c>
      <c r="H620" s="56" t="str">
        <f t="shared" si="6"/>
        <v/>
      </c>
    </row>
    <row r="621" spans="1:8" ht="15" customHeight="1" x14ac:dyDescent="0.25">
      <c r="A621" s="198" t="s">
        <v>520</v>
      </c>
      <c r="B621" s="119">
        <f t="shared" si="6"/>
        <v>2511</v>
      </c>
      <c r="C621" s="22" t="str">
        <f t="shared" si="6"/>
        <v>11-1</v>
      </c>
      <c r="D621" s="22" t="str">
        <f t="shared" si="6"/>
        <v/>
      </c>
      <c r="E621" s="22" t="str">
        <f t="shared" si="6"/>
        <v>11-1</v>
      </c>
      <c r="F621" s="22" t="str">
        <f t="shared" si="6"/>
        <v/>
      </c>
      <c r="G621" s="22" t="str">
        <f t="shared" si="6"/>
        <v/>
      </c>
      <c r="H621" s="29" t="str">
        <f t="shared" si="6"/>
        <v>ΘΑ ΑΝΑΚΟΙΝΩΘΕΙ</v>
      </c>
    </row>
    <row r="622" spans="1:8" x14ac:dyDescent="0.25">
      <c r="A622" s="227"/>
      <c r="B622" s="123" t="str">
        <f t="shared" si="6"/>
        <v/>
      </c>
      <c r="C622" s="31" t="str">
        <f t="shared" si="6"/>
        <v>Αμφ.Β</v>
      </c>
      <c r="D622" s="31" t="str">
        <f t="shared" si="6"/>
        <v/>
      </c>
      <c r="E622" s="31" t="str">
        <f t="shared" si="6"/>
        <v>Αμφ.Β</v>
      </c>
      <c r="F622" s="31" t="str">
        <f t="shared" si="6"/>
        <v/>
      </c>
      <c r="G622" s="31" t="str">
        <f t="shared" si="6"/>
        <v/>
      </c>
      <c r="H622" s="14" t="str">
        <f t="shared" si="6"/>
        <v/>
      </c>
    </row>
    <row r="623" spans="1:8" x14ac:dyDescent="0.25">
      <c r="A623" s="197" t="s">
        <v>89</v>
      </c>
      <c r="B623" s="164">
        <v>2513</v>
      </c>
      <c r="C623" s="11" t="s">
        <v>250</v>
      </c>
      <c r="D623" s="11"/>
      <c r="E623" s="11"/>
      <c r="F623" s="11"/>
      <c r="G623" s="11"/>
      <c r="H623" s="23" t="s">
        <v>408</v>
      </c>
    </row>
    <row r="624" spans="1:8" ht="15" customHeight="1" x14ac:dyDescent="0.25">
      <c r="A624" s="198"/>
      <c r="B624" s="166"/>
      <c r="C624" s="17" t="s">
        <v>526</v>
      </c>
      <c r="D624" s="18"/>
      <c r="E624" s="17"/>
      <c r="F624" s="16"/>
      <c r="G624" s="17"/>
      <c r="H624" s="19"/>
    </row>
    <row r="625" spans="1:9" x14ac:dyDescent="0.25">
      <c r="A625" s="213" t="s">
        <v>27</v>
      </c>
      <c r="B625" s="214"/>
      <c r="C625" s="215"/>
      <c r="D625" s="215"/>
      <c r="E625" s="215"/>
      <c r="F625" s="215"/>
      <c r="G625" s="215"/>
      <c r="H625" s="216"/>
    </row>
    <row r="626" spans="1:9" ht="15" customHeight="1" x14ac:dyDescent="0.25">
      <c r="A626" s="197" t="s">
        <v>159</v>
      </c>
      <c r="B626" s="171">
        <f>B563</f>
        <v>2119</v>
      </c>
      <c r="C626" s="21" t="str">
        <f>IF('Ξένες Γλώσσες'!B16="","",'Ξένες Γλώσσες'!B16)</f>
        <v/>
      </c>
      <c r="D626" s="21" t="str">
        <f>IF('Ξένες Γλώσσες'!C16="","",'Ξένες Γλώσσες'!C16)</f>
        <v/>
      </c>
      <c r="E626" s="21" t="str">
        <f>IF('Ξένες Γλώσσες'!D16="","",'Ξένες Γλώσσες'!D16)</f>
        <v>11-1</v>
      </c>
      <c r="F626" s="21" t="str">
        <f>IF('Ξένες Γλώσσες'!E16="","",'Ξένες Γλώσσες'!E16)</f>
        <v>1-3</v>
      </c>
      <c r="G626" s="21" t="str">
        <f>IF('Ξένες Γλώσσες'!F16="","",'Ξένες Γλώσσες'!F16)</f>
        <v/>
      </c>
      <c r="H626" s="12" t="str">
        <f>IF('Ξένες Γλώσσες'!$G$16="","",'Ξένες Γλώσσες'!$G$16)</f>
        <v>Κ. Καραγκούνη</v>
      </c>
    </row>
    <row r="627" spans="1:9" x14ac:dyDescent="0.25">
      <c r="A627" s="200"/>
      <c r="B627" s="172"/>
      <c r="C627" s="22" t="str">
        <f>IF('Ξένες Γλώσσες'!B17="","",'Ξένες Γλώσσες'!B17)</f>
        <v/>
      </c>
      <c r="D627" s="22" t="str">
        <f>IF('Ξένες Γλώσσες'!C17="","",'Ξένες Γλώσσες'!C17)</f>
        <v/>
      </c>
      <c r="E627" s="22" t="str">
        <f>IF('Ξένες Γλώσσες'!D17="","",'Ξένες Γλώσσες'!D17)</f>
        <v>Α24</v>
      </c>
      <c r="F627" s="22" t="str">
        <f>IF('Ξένες Γλώσσες'!E17="","",'Ξένες Γλώσσες'!E17)</f>
        <v>Α23</v>
      </c>
      <c r="G627" s="22" t="str">
        <f>IF('Ξένες Γλώσσες'!F17="","",'Ξένες Γλώσσες'!F17)</f>
        <v/>
      </c>
      <c r="H627" s="14" t="str">
        <f>IF('Ξένες Γλώσσες'!$G$17="","",'Ξένες Γλώσσες'!$G$17)</f>
        <v/>
      </c>
    </row>
    <row r="628" spans="1:9" ht="15" hidden="1" customHeight="1" x14ac:dyDescent="0.25">
      <c r="A628" s="197" t="s">
        <v>160</v>
      </c>
      <c r="B628" s="171">
        <f>B565</f>
        <v>2131</v>
      </c>
      <c r="C628" s="21" t="s">
        <v>13</v>
      </c>
      <c r="D628" s="21" t="s">
        <v>421</v>
      </c>
      <c r="E628" s="21" t="s">
        <v>12</v>
      </c>
      <c r="F628" s="21" t="s">
        <v>421</v>
      </c>
      <c r="G628" s="21" t="s">
        <v>421</v>
      </c>
      <c r="H628" s="12" t="str">
        <f>IF('Ξένες Γλώσσες'!$G$22="","",'Ξένες Γλώσσες'!$G$22)</f>
        <v>ΔΕΝ ΘΑ ΠΡΟΣΦΕΡΘΟΥΝ ΤΟ ΑΚΑΔ. ΕΤΟΣ 2024-25</v>
      </c>
    </row>
    <row r="629" spans="1:9" hidden="1" x14ac:dyDescent="0.25">
      <c r="A629" s="200"/>
      <c r="B629" s="172"/>
      <c r="C629" s="22" t="s">
        <v>295</v>
      </c>
      <c r="D629" s="22" t="s">
        <v>421</v>
      </c>
      <c r="E629" s="22" t="s">
        <v>295</v>
      </c>
      <c r="F629" s="22" t="s">
        <v>421</v>
      </c>
      <c r="G629" s="22" t="s">
        <v>421</v>
      </c>
      <c r="H629" s="14" t="str">
        <f>IF('Ξένες Γλώσσες'!$G$23="","",'Ξένες Γλώσσες'!$G$23)</f>
        <v/>
      </c>
    </row>
    <row r="630" spans="1:9" x14ac:dyDescent="0.25">
      <c r="A630" s="197" t="s">
        <v>161</v>
      </c>
      <c r="B630" s="171">
        <f>B567</f>
        <v>2133</v>
      </c>
      <c r="C630" s="21" t="s">
        <v>421</v>
      </c>
      <c r="D630" s="21" t="s">
        <v>15</v>
      </c>
      <c r="E630" s="21" t="s">
        <v>421</v>
      </c>
      <c r="F630" s="21" t="s">
        <v>17</v>
      </c>
      <c r="G630" s="21" t="s">
        <v>421</v>
      </c>
      <c r="H630" s="12" t="str">
        <f>IF('Ξένες Γλώσσες'!$G$24="","",'Ξένες Γλώσσες'!$G$24)</f>
        <v xml:space="preserve">Ι. Ζήκου </v>
      </c>
    </row>
    <row r="631" spans="1:9" ht="15" customHeight="1" x14ac:dyDescent="0.25">
      <c r="A631" s="200"/>
      <c r="B631" s="172"/>
      <c r="C631" s="22" t="s">
        <v>421</v>
      </c>
      <c r="D631" s="22" t="s">
        <v>295</v>
      </c>
      <c r="E631" s="22" t="s">
        <v>421</v>
      </c>
      <c r="F631" s="22" t="s">
        <v>295</v>
      </c>
      <c r="G631" s="22" t="s">
        <v>421</v>
      </c>
      <c r="H631" s="14" t="str">
        <f>IF('Ξένες Γλώσσες'!$G$25="","",'Ξένες Γλώσσες'!$G$25)</f>
        <v/>
      </c>
      <c r="I631" s="60"/>
    </row>
    <row r="632" spans="1:9" x14ac:dyDescent="0.25">
      <c r="A632" s="213" t="s">
        <v>300</v>
      </c>
      <c r="B632" s="214"/>
      <c r="C632" s="215"/>
      <c r="D632" s="215"/>
      <c r="E632" s="215"/>
      <c r="F632" s="215"/>
      <c r="G632" s="215"/>
      <c r="H632" s="216"/>
    </row>
    <row r="633" spans="1:9" ht="15" customHeight="1" x14ac:dyDescent="0.25">
      <c r="A633" s="195" t="s">
        <v>50</v>
      </c>
      <c r="B633" s="164">
        <v>2509</v>
      </c>
      <c r="C633" s="24"/>
      <c r="D633" s="24"/>
      <c r="E633" s="24" t="s">
        <v>12</v>
      </c>
      <c r="F633" s="24"/>
      <c r="G633" s="24" t="s">
        <v>12</v>
      </c>
      <c r="H633" s="23" t="s">
        <v>462</v>
      </c>
      <c r="I633" s="60"/>
    </row>
    <row r="634" spans="1:9" x14ac:dyDescent="0.25">
      <c r="A634" s="196"/>
      <c r="B634" s="165"/>
      <c r="C634" s="16"/>
      <c r="D634" s="16"/>
      <c r="E634" s="16" t="s">
        <v>7</v>
      </c>
      <c r="F634" s="13"/>
      <c r="G634" s="16" t="s">
        <v>59</v>
      </c>
      <c r="H634" s="20"/>
    </row>
    <row r="635" spans="1:9" ht="15" customHeight="1" x14ac:dyDescent="0.25">
      <c r="A635" s="195" t="str">
        <f>IF(A369="","",A369)&amp;" (ΔΕΤ)"</f>
        <v>Διοίκηση Έργων και Προγραμμάτων (Α-Λ) (ΔΕΤ)</v>
      </c>
      <c r="B635" s="177">
        <f t="shared" ref="B635:H638" si="7">IF(B369="","",B369)</f>
        <v>8121</v>
      </c>
      <c r="C635" s="24" t="str">
        <f t="shared" si="7"/>
        <v>1-3</v>
      </c>
      <c r="D635" s="24" t="str">
        <f t="shared" si="7"/>
        <v/>
      </c>
      <c r="E635" s="24" t="str">
        <f t="shared" si="7"/>
        <v/>
      </c>
      <c r="F635" s="24" t="str">
        <f t="shared" si="7"/>
        <v>11-1</v>
      </c>
      <c r="G635" s="24" t="str">
        <f t="shared" si="7"/>
        <v/>
      </c>
      <c r="H635" s="23" t="str">
        <f t="shared" si="7"/>
        <v>Κ. Ανδρουτσόπουλος</v>
      </c>
    </row>
    <row r="636" spans="1:9" x14ac:dyDescent="0.25">
      <c r="A636" s="239" t="str">
        <f>IF(A370="","",A370)</f>
        <v/>
      </c>
      <c r="B636" s="178" t="str">
        <f t="shared" si="7"/>
        <v/>
      </c>
      <c r="C636" s="18" t="str">
        <f t="shared" si="7"/>
        <v>Δ12</v>
      </c>
      <c r="D636" s="18" t="str">
        <f t="shared" si="7"/>
        <v/>
      </c>
      <c r="E636" s="18" t="str">
        <f t="shared" si="7"/>
        <v/>
      </c>
      <c r="F636" s="18" t="str">
        <f t="shared" si="7"/>
        <v>Α24</v>
      </c>
      <c r="G636" s="18" t="str">
        <f t="shared" si="7"/>
        <v/>
      </c>
      <c r="H636" s="19" t="str">
        <f t="shared" si="7"/>
        <v/>
      </c>
    </row>
    <row r="637" spans="1:9" ht="15" customHeight="1" x14ac:dyDescent="0.25">
      <c r="A637" s="239" t="str">
        <f>IF(A371="","",A371)&amp;" (ΔΕΤ)"</f>
        <v>Διοίκηση Έργων και Προγραμμάτων (Μ-Ω) (ΔΕΤ)</v>
      </c>
      <c r="B637" s="178">
        <f t="shared" si="7"/>
        <v>8121</v>
      </c>
      <c r="C637" s="18" t="str">
        <f t="shared" si="7"/>
        <v>1-3</v>
      </c>
      <c r="D637" s="18" t="str">
        <f t="shared" si="7"/>
        <v/>
      </c>
      <c r="E637" s="18" t="str">
        <f t="shared" si="7"/>
        <v/>
      </c>
      <c r="F637" s="18" t="str">
        <f t="shared" si="7"/>
        <v>11-1</v>
      </c>
      <c r="G637" s="18" t="str">
        <f t="shared" si="7"/>
        <v/>
      </c>
      <c r="H637" s="19" t="str">
        <f t="shared" si="7"/>
        <v>Δ. Ζήσης</v>
      </c>
    </row>
    <row r="638" spans="1:9" x14ac:dyDescent="0.25">
      <c r="A638" s="196" t="str">
        <f>IF(A372="","",A372)</f>
        <v/>
      </c>
      <c r="B638" s="170" t="str">
        <f t="shared" si="7"/>
        <v/>
      </c>
      <c r="C638" s="16" t="str">
        <f t="shared" si="7"/>
        <v>Υ1</v>
      </c>
      <c r="D638" s="16" t="str">
        <f t="shared" si="7"/>
        <v/>
      </c>
      <c r="E638" s="16" t="str">
        <f t="shared" si="7"/>
        <v/>
      </c>
      <c r="F638" s="16" t="str">
        <f t="shared" si="7"/>
        <v>Α31</v>
      </c>
      <c r="G638" s="16" t="str">
        <f t="shared" si="7"/>
        <v/>
      </c>
      <c r="H638" s="20" t="str">
        <f t="shared" si="7"/>
        <v/>
      </c>
    </row>
    <row r="639" spans="1:9" ht="15" customHeight="1" x14ac:dyDescent="0.25">
      <c r="A639" s="197" t="s">
        <v>403</v>
      </c>
      <c r="B639" s="177">
        <f t="shared" ref="B639:H642" si="8">IF(B572="","",B572)</f>
        <v>2510</v>
      </c>
      <c r="C639" s="24" t="str">
        <f t="shared" si="8"/>
        <v/>
      </c>
      <c r="D639" s="24" t="str">
        <f t="shared" si="8"/>
        <v/>
      </c>
      <c r="E639" s="24" t="str">
        <f t="shared" si="8"/>
        <v/>
      </c>
      <c r="F639" s="24" t="str">
        <f t="shared" si="8"/>
        <v>9-11</v>
      </c>
      <c r="G639" s="24" t="str">
        <f t="shared" si="8"/>
        <v>9-11</v>
      </c>
      <c r="H639" s="23" t="str">
        <f t="shared" si="8"/>
        <v>Κ. Χαλέβας</v>
      </c>
    </row>
    <row r="640" spans="1:9" ht="15" customHeight="1" x14ac:dyDescent="0.25">
      <c r="A640" s="200"/>
      <c r="B640" s="170" t="str">
        <f t="shared" si="8"/>
        <v/>
      </c>
      <c r="C640" s="16" t="str">
        <f t="shared" si="8"/>
        <v/>
      </c>
      <c r="D640" s="16" t="str">
        <f t="shared" si="8"/>
        <v/>
      </c>
      <c r="E640" s="16" t="str">
        <f t="shared" si="8"/>
        <v/>
      </c>
      <c r="F640" s="16" t="str">
        <f t="shared" si="8"/>
        <v>Α31</v>
      </c>
      <c r="G640" s="16" t="str">
        <f t="shared" si="8"/>
        <v>Αμφ.Κιντής</v>
      </c>
      <c r="H640" s="20" t="str">
        <f t="shared" si="8"/>
        <v/>
      </c>
    </row>
    <row r="641" spans="1:8" ht="15" customHeight="1" x14ac:dyDescent="0.25">
      <c r="A641" s="195" t="s">
        <v>351</v>
      </c>
      <c r="B641" s="177">
        <f t="shared" si="8"/>
        <v>2525</v>
      </c>
      <c r="C641" s="11" t="str">
        <f t="shared" si="8"/>
        <v/>
      </c>
      <c r="D641" s="11" t="str">
        <f t="shared" si="8"/>
        <v>9-11</v>
      </c>
      <c r="E641" s="11" t="str">
        <f t="shared" si="8"/>
        <v/>
      </c>
      <c r="F641" s="11" t="str">
        <f t="shared" si="8"/>
        <v>7-9</v>
      </c>
      <c r="G641" s="11" t="str">
        <f t="shared" si="8"/>
        <v/>
      </c>
      <c r="H641" s="12" t="str">
        <f t="shared" si="8"/>
        <v>Χ. Ταρνανίδου</v>
      </c>
    </row>
    <row r="642" spans="1:8" x14ac:dyDescent="0.25">
      <c r="A642" s="228"/>
      <c r="B642" s="170" t="str">
        <f t="shared" si="8"/>
        <v/>
      </c>
      <c r="C642" s="13" t="str">
        <f t="shared" si="8"/>
        <v/>
      </c>
      <c r="D642" s="13" t="str">
        <f t="shared" si="8"/>
        <v>Αμφ.Κιντής</v>
      </c>
      <c r="E642" s="13" t="str">
        <f t="shared" si="8"/>
        <v/>
      </c>
      <c r="F642" s="13" t="str">
        <f t="shared" si="8"/>
        <v>Αμφ.Β</v>
      </c>
      <c r="G642" s="13" t="str">
        <f t="shared" si="8"/>
        <v/>
      </c>
      <c r="H642" s="14" t="str">
        <f t="shared" si="8"/>
        <v/>
      </c>
    </row>
    <row r="643" spans="1:8" x14ac:dyDescent="0.25">
      <c r="A643" s="217" t="s">
        <v>118</v>
      </c>
      <c r="B643" s="218"/>
      <c r="C643" s="219"/>
      <c r="D643" s="219"/>
      <c r="E643" s="219"/>
      <c r="F643" s="219"/>
      <c r="G643" s="219"/>
      <c r="H643" s="220"/>
    </row>
    <row r="644" spans="1:8" x14ac:dyDescent="0.25">
      <c r="A644" s="217" t="s">
        <v>119</v>
      </c>
      <c r="B644" s="218"/>
      <c r="C644" s="219"/>
      <c r="D644" s="219"/>
      <c r="E644" s="219"/>
      <c r="F644" s="219"/>
      <c r="G644" s="219"/>
      <c r="H644" s="220"/>
    </row>
    <row r="645" spans="1:8" ht="15.75" thickBot="1" x14ac:dyDescent="0.3">
      <c r="A645" s="223" t="s">
        <v>296</v>
      </c>
      <c r="B645" s="224"/>
      <c r="C645" s="225"/>
      <c r="D645" s="225"/>
      <c r="E645" s="225"/>
      <c r="F645" s="225"/>
      <c r="G645" s="225"/>
      <c r="H645" s="226"/>
    </row>
    <row r="646" spans="1:8" ht="15.75" customHeight="1" thickTop="1" x14ac:dyDescent="0.25"/>
    <row r="647" spans="1:8" ht="41.25" customHeight="1" x14ac:dyDescent="0.25">
      <c r="A647" s="221" t="s">
        <v>564</v>
      </c>
      <c r="B647" s="221"/>
      <c r="C647" s="222"/>
      <c r="D647" s="222"/>
      <c r="E647" s="222"/>
      <c r="F647" s="222"/>
      <c r="G647" s="222"/>
      <c r="H647" s="222"/>
    </row>
    <row r="648" spans="1:8" x14ac:dyDescent="0.25">
      <c r="A648" s="230" t="s">
        <v>298</v>
      </c>
      <c r="B648" s="230"/>
      <c r="C648" s="231"/>
      <c r="D648" s="231"/>
      <c r="E648" s="231"/>
      <c r="F648" s="231"/>
      <c r="G648" s="231"/>
      <c r="H648" s="231"/>
    </row>
    <row r="649" spans="1:8" ht="15.75" customHeight="1" x14ac:dyDescent="0.25"/>
    <row r="650" spans="1:8" ht="27.75" customHeight="1" x14ac:dyDescent="0.25">
      <c r="A650"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650" s="208"/>
      <c r="C650" s="209"/>
      <c r="D650" s="209"/>
      <c r="E650" s="209"/>
      <c r="F650" s="209"/>
      <c r="G650" s="209"/>
      <c r="H650" s="209"/>
    </row>
    <row r="651" spans="1:8" x14ac:dyDescent="0.25">
      <c r="A651" s="48" t="s">
        <v>58</v>
      </c>
      <c r="B651" s="174"/>
      <c r="C651" s="49"/>
      <c r="D651" s="49"/>
      <c r="E651" s="49"/>
      <c r="F651" s="49"/>
      <c r="G651" s="49"/>
      <c r="H651" s="50"/>
    </row>
    <row r="652" spans="1:8" ht="15.75" thickBot="1" x14ac:dyDescent="0.3">
      <c r="A652" s="4" t="s">
        <v>11</v>
      </c>
      <c r="H652" s="6" t="s">
        <v>67</v>
      </c>
    </row>
    <row r="653" spans="1:8" ht="15.75" thickTop="1" x14ac:dyDescent="0.25">
      <c r="A653" s="7" t="s">
        <v>0</v>
      </c>
      <c r="B653" s="163"/>
      <c r="C653" s="8" t="s">
        <v>1</v>
      </c>
      <c r="D653" s="8" t="s">
        <v>2</v>
      </c>
      <c r="E653" s="8" t="s">
        <v>3</v>
      </c>
      <c r="F653" s="8" t="s">
        <v>4</v>
      </c>
      <c r="G653" s="8" t="s">
        <v>5</v>
      </c>
      <c r="H653" s="9" t="s">
        <v>6</v>
      </c>
    </row>
    <row r="654" spans="1:8" ht="15" customHeight="1" x14ac:dyDescent="0.25">
      <c r="A654" s="201" t="s">
        <v>131</v>
      </c>
      <c r="B654" s="202"/>
      <c r="C654" s="202"/>
      <c r="D654" s="202"/>
      <c r="E654" s="202"/>
      <c r="F654" s="202"/>
      <c r="G654" s="203"/>
      <c r="H654" s="204"/>
    </row>
    <row r="655" spans="1:8" ht="30" customHeight="1" x14ac:dyDescent="0.25">
      <c r="A655" s="213" t="s">
        <v>70</v>
      </c>
      <c r="B655" s="214"/>
      <c r="C655" s="215"/>
      <c r="D655" s="215"/>
      <c r="E655" s="215"/>
      <c r="F655" s="215"/>
      <c r="G655" s="215"/>
      <c r="H655" s="216"/>
    </row>
    <row r="656" spans="1:8" ht="15" customHeight="1" x14ac:dyDescent="0.25">
      <c r="A656" s="197" t="s">
        <v>519</v>
      </c>
      <c r="B656" s="116">
        <f t="shared" ref="B656:H659" si="9">IF(B556="","",B556)</f>
        <v>2511</v>
      </c>
      <c r="C656" s="21" t="str">
        <f t="shared" si="9"/>
        <v>9-11</v>
      </c>
      <c r="D656" s="21" t="str">
        <f t="shared" si="9"/>
        <v/>
      </c>
      <c r="E656" s="21" t="str">
        <f t="shared" si="9"/>
        <v>9-11</v>
      </c>
      <c r="F656" s="21" t="str">
        <f t="shared" si="9"/>
        <v/>
      </c>
      <c r="G656" s="21" t="str">
        <f t="shared" si="9"/>
        <v/>
      </c>
      <c r="H656" s="41" t="str">
        <f t="shared" si="9"/>
        <v>ΘΑ ΑΝΑΚΟΙΝΩΘΕΙ</v>
      </c>
    </row>
    <row r="657" spans="1:9" x14ac:dyDescent="0.25">
      <c r="A657" s="205"/>
      <c r="B657" s="119" t="str">
        <f t="shared" si="9"/>
        <v/>
      </c>
      <c r="C657" s="22" t="str">
        <f t="shared" si="9"/>
        <v>Αμφ.Β</v>
      </c>
      <c r="D657" s="22" t="str">
        <f t="shared" si="9"/>
        <v/>
      </c>
      <c r="E657" s="22" t="str">
        <f t="shared" si="9"/>
        <v>Αμφ.Β</v>
      </c>
      <c r="F657" s="22" t="str">
        <f t="shared" si="9"/>
        <v/>
      </c>
      <c r="G657" s="22" t="str">
        <f t="shared" si="9"/>
        <v/>
      </c>
      <c r="H657" s="63" t="str">
        <f t="shared" si="9"/>
        <v/>
      </c>
    </row>
    <row r="658" spans="1:9" ht="15" customHeight="1" x14ac:dyDescent="0.25">
      <c r="A658" s="198" t="s">
        <v>520</v>
      </c>
      <c r="B658" s="119">
        <f t="shared" si="9"/>
        <v>2511</v>
      </c>
      <c r="C658" s="22" t="str">
        <f t="shared" si="9"/>
        <v>11-1</v>
      </c>
      <c r="D658" s="22" t="str">
        <f t="shared" si="9"/>
        <v/>
      </c>
      <c r="E658" s="22" t="str">
        <f t="shared" si="9"/>
        <v>11-1</v>
      </c>
      <c r="F658" s="22" t="str">
        <f t="shared" si="9"/>
        <v/>
      </c>
      <c r="G658" s="22" t="str">
        <f t="shared" si="9"/>
        <v/>
      </c>
      <c r="H658" s="61" t="str">
        <f t="shared" si="9"/>
        <v>ΘΑ ΑΝΑΚΟΙΝΩΘΕΙ</v>
      </c>
      <c r="I658" s="60"/>
    </row>
    <row r="659" spans="1:9" x14ac:dyDescent="0.25">
      <c r="A659" s="227"/>
      <c r="B659" s="123" t="str">
        <f t="shared" si="9"/>
        <v/>
      </c>
      <c r="C659" s="31" t="str">
        <f t="shared" si="9"/>
        <v>Αμφ.Β</v>
      </c>
      <c r="D659" s="31" t="str">
        <f t="shared" si="9"/>
        <v/>
      </c>
      <c r="E659" s="31" t="str">
        <f t="shared" si="9"/>
        <v>Αμφ.Β</v>
      </c>
      <c r="F659" s="31" t="str">
        <f t="shared" si="9"/>
        <v/>
      </c>
      <c r="G659" s="31" t="str">
        <f t="shared" si="9"/>
        <v/>
      </c>
      <c r="H659" s="42" t="str">
        <f t="shared" si="9"/>
        <v/>
      </c>
    </row>
    <row r="660" spans="1:9" ht="15" customHeight="1" x14ac:dyDescent="0.25">
      <c r="A660" s="195" t="s">
        <v>521</v>
      </c>
      <c r="B660" s="164">
        <v>2531</v>
      </c>
      <c r="C660" s="11" t="s">
        <v>13</v>
      </c>
      <c r="D660" s="11" t="s">
        <v>14</v>
      </c>
      <c r="E660" s="11"/>
      <c r="F660" s="11"/>
      <c r="G660" s="11"/>
      <c r="H660" s="12" t="s">
        <v>424</v>
      </c>
    </row>
    <row r="661" spans="1:9" x14ac:dyDescent="0.25">
      <c r="A661" s="228"/>
      <c r="B661" s="166"/>
      <c r="C661" s="17" t="s">
        <v>461</v>
      </c>
      <c r="D661" s="17" t="s">
        <v>461</v>
      </c>
      <c r="E661" s="17"/>
      <c r="F661" s="17"/>
      <c r="G661" s="18"/>
      <c r="H661" s="29"/>
    </row>
    <row r="662" spans="1:9" ht="15" customHeight="1" x14ac:dyDescent="0.25">
      <c r="A662" s="197" t="s">
        <v>324</v>
      </c>
      <c r="B662" s="164">
        <v>2533</v>
      </c>
      <c r="C662" s="11" t="s">
        <v>14</v>
      </c>
      <c r="D662" s="11" t="s">
        <v>12</v>
      </c>
      <c r="E662" s="11"/>
      <c r="F662" s="11"/>
      <c r="G662" s="11"/>
      <c r="H662" s="23" t="s">
        <v>424</v>
      </c>
    </row>
    <row r="663" spans="1:9" ht="15" customHeight="1" x14ac:dyDescent="0.25">
      <c r="A663" s="200"/>
      <c r="B663" s="165"/>
      <c r="C663" s="13" t="s">
        <v>461</v>
      </c>
      <c r="D663" s="13" t="s">
        <v>461</v>
      </c>
      <c r="E663" s="13"/>
      <c r="F663" s="13"/>
      <c r="G663" s="13"/>
      <c r="H663" s="14"/>
    </row>
    <row r="664" spans="1:9" ht="15" customHeight="1" x14ac:dyDescent="0.25">
      <c r="A664" s="213" t="s">
        <v>27</v>
      </c>
      <c r="B664" s="214"/>
      <c r="C664" s="215"/>
      <c r="D664" s="215"/>
      <c r="E664" s="215"/>
      <c r="F664" s="215"/>
      <c r="G664" s="215"/>
      <c r="H664" s="216"/>
    </row>
    <row r="665" spans="1:9" ht="15" customHeight="1" x14ac:dyDescent="0.25">
      <c r="A665" s="197" t="s">
        <v>159</v>
      </c>
      <c r="B665" s="171">
        <f>B563</f>
        <v>2119</v>
      </c>
      <c r="C665" s="21" t="str">
        <f>IF('Ξένες Γλώσσες'!B16="","",'Ξένες Γλώσσες'!B16)</f>
        <v/>
      </c>
      <c r="D665" s="21" t="str">
        <f>IF('Ξένες Γλώσσες'!C16="","",'Ξένες Γλώσσες'!C16)</f>
        <v/>
      </c>
      <c r="E665" s="21" t="str">
        <f>IF('Ξένες Γλώσσες'!D16="","",'Ξένες Γλώσσες'!D16)</f>
        <v>11-1</v>
      </c>
      <c r="F665" s="21" t="str">
        <f>IF('Ξένες Γλώσσες'!E16="","",'Ξένες Γλώσσες'!E16)</f>
        <v>1-3</v>
      </c>
      <c r="G665" s="21" t="str">
        <f>IF('Ξένες Γλώσσες'!F16="","",'Ξένες Γλώσσες'!F16)</f>
        <v/>
      </c>
      <c r="H665" s="12" t="str">
        <f>IF('Ξένες Γλώσσες'!$G$16="","",'Ξένες Γλώσσες'!$G$16)</f>
        <v>Κ. Καραγκούνη</v>
      </c>
    </row>
    <row r="666" spans="1:9" x14ac:dyDescent="0.25">
      <c r="A666" s="200"/>
      <c r="B666" s="172"/>
      <c r="C666" s="22" t="str">
        <f>IF('Ξένες Γλώσσες'!B17="","",'Ξένες Γλώσσες'!B17)</f>
        <v/>
      </c>
      <c r="D666" s="22" t="str">
        <f>IF('Ξένες Γλώσσες'!C17="","",'Ξένες Γλώσσες'!C17)</f>
        <v/>
      </c>
      <c r="E666" s="22" t="str">
        <f>IF('Ξένες Γλώσσες'!D17="","",'Ξένες Γλώσσες'!D17)</f>
        <v>Α24</v>
      </c>
      <c r="F666" s="22" t="str">
        <f>IF('Ξένες Γλώσσες'!E17="","",'Ξένες Γλώσσες'!E17)</f>
        <v>Α23</v>
      </c>
      <c r="G666" s="22" t="str">
        <f>IF('Ξένες Γλώσσες'!F17="","",'Ξένες Γλώσσες'!F17)</f>
        <v/>
      </c>
      <c r="H666" s="14" t="str">
        <f>IF('Ξένες Γλώσσες'!$G$17="","",'Ξένες Γλώσσες'!$G$17)</f>
        <v/>
      </c>
    </row>
    <row r="667" spans="1:9" ht="15" hidden="1" customHeight="1" x14ac:dyDescent="0.25">
      <c r="A667" s="197" t="s">
        <v>160</v>
      </c>
      <c r="B667" s="171">
        <f>B565</f>
        <v>2131</v>
      </c>
      <c r="C667" s="21" t="str">
        <f>IF('Ξένες Γλώσσες'!B22="","",'Ξένες Γλώσσες'!B22)</f>
        <v/>
      </c>
      <c r="D667" s="21" t="str">
        <f>IF('Ξένες Γλώσσες'!C22="","",'Ξένες Γλώσσες'!C22)</f>
        <v/>
      </c>
      <c r="E667" s="21" t="str">
        <f>IF('Ξένες Γλώσσες'!D22="","",'Ξένες Γλώσσες'!D22)</f>
        <v/>
      </c>
      <c r="F667" s="21" t="str">
        <f>IF('Ξένες Γλώσσες'!E22="","",'Ξένες Γλώσσες'!E22)</f>
        <v/>
      </c>
      <c r="G667" s="21" t="str">
        <f>IF('Ξένες Γλώσσες'!F22="","",'Ξένες Γλώσσες'!F22)</f>
        <v/>
      </c>
      <c r="H667" s="12" t="str">
        <f>IF('Ξένες Γλώσσες'!$G$22="","",'Ξένες Γλώσσες'!$G$22)</f>
        <v>ΔΕΝ ΘΑ ΠΡΟΣΦΕΡΘΟΥΝ ΤΟ ΑΚΑΔ. ΕΤΟΣ 2024-25</v>
      </c>
    </row>
    <row r="668" spans="1:9" hidden="1" x14ac:dyDescent="0.25">
      <c r="A668" s="200"/>
      <c r="B668" s="172"/>
      <c r="C668" s="22" t="str">
        <f>IF('Ξένες Γλώσσες'!B23="","",'Ξένες Γλώσσες'!B23)</f>
        <v/>
      </c>
      <c r="D668" s="22" t="str">
        <f>IF('Ξένες Γλώσσες'!C23="","",'Ξένες Γλώσσες'!C23)</f>
        <v/>
      </c>
      <c r="E668" s="22" t="str">
        <f>IF('Ξένες Γλώσσες'!D23="","",'Ξένες Γλώσσες'!D23)</f>
        <v/>
      </c>
      <c r="F668" s="22" t="str">
        <f>IF('Ξένες Γλώσσες'!E23="","",'Ξένες Γλώσσες'!E23)</f>
        <v/>
      </c>
      <c r="G668" s="22" t="str">
        <f>IF('Ξένες Γλώσσες'!F23="","",'Ξένες Γλώσσες'!F23)</f>
        <v/>
      </c>
      <c r="H668" s="14" t="str">
        <f>IF('Ξένες Γλώσσες'!$G$23="","",'Ξένες Γλώσσες'!$G$23)</f>
        <v/>
      </c>
    </row>
    <row r="669" spans="1:9" x14ac:dyDescent="0.25">
      <c r="A669" s="197" t="s">
        <v>161</v>
      </c>
      <c r="B669" s="171">
        <f>B567</f>
        <v>2133</v>
      </c>
      <c r="C669" s="21" t="str">
        <f>IF('Ξένες Γλώσσες'!B24="","",'Ξένες Γλώσσες'!B24)</f>
        <v/>
      </c>
      <c r="D669" s="21" t="str">
        <f>IF('Ξένες Γλώσσες'!C24="","",'Ξένες Γλώσσες'!C24)</f>
        <v>11-1</v>
      </c>
      <c r="E669" s="21" t="str">
        <f>IF('Ξένες Γλώσσες'!D24="","",'Ξένες Γλώσσες'!D24)</f>
        <v/>
      </c>
      <c r="F669" s="21" t="str">
        <f>IF('Ξένες Γλώσσες'!E24="","",'Ξένες Γλώσσες'!E24)</f>
        <v>9-11</v>
      </c>
      <c r="G669" s="21" t="str">
        <f>IF('Ξένες Γλώσσες'!F24="","",'Ξένες Γλώσσες'!F24)</f>
        <v/>
      </c>
      <c r="H669" s="12" t="str">
        <f>IF('Ξένες Γλώσσες'!$G$24="","",'Ξένες Γλώσσες'!$G$24)</f>
        <v xml:space="preserve">Ι. Ζήκου </v>
      </c>
    </row>
    <row r="670" spans="1:9" ht="15" customHeight="1" x14ac:dyDescent="0.25">
      <c r="A670" s="200"/>
      <c r="B670" s="172"/>
      <c r="C670" s="22" t="str">
        <f>IF('Ξένες Γλώσσες'!B25="","",'Ξένες Γλώσσες'!B25)</f>
        <v/>
      </c>
      <c r="D670" s="22" t="str">
        <f>IF('Ξένες Γλώσσες'!C25="","",'Ξένες Γλώσσες'!C25)</f>
        <v>Α5ος</v>
      </c>
      <c r="E670" s="22" t="str">
        <f>IF('Ξένες Γλώσσες'!D25="","",'Ξένες Γλώσσες'!D25)</f>
        <v/>
      </c>
      <c r="F670" s="22" t="str">
        <f>IF('Ξένες Γλώσσες'!E25="","",'Ξένες Γλώσσες'!E25)</f>
        <v>Α5ος</v>
      </c>
      <c r="G670" s="22" t="str">
        <f>IF('Ξένες Γλώσσες'!F25="","",'Ξένες Γλώσσες'!F25)</f>
        <v/>
      </c>
      <c r="H670" s="14" t="str">
        <f>IF('Ξένες Γλώσσες'!$G$25="","",'Ξένες Γλώσσες'!$G$25)</f>
        <v/>
      </c>
    </row>
    <row r="671" spans="1:9" x14ac:dyDescent="0.25">
      <c r="A671" s="213" t="s">
        <v>301</v>
      </c>
      <c r="B671" s="214"/>
      <c r="C671" s="215"/>
      <c r="D671" s="215"/>
      <c r="E671" s="215"/>
      <c r="F671" s="215"/>
      <c r="G671" s="215"/>
      <c r="H671" s="216"/>
    </row>
    <row r="672" spans="1:9" ht="15" customHeight="1" x14ac:dyDescent="0.25">
      <c r="A672" s="195" t="str">
        <f>IF(A369="","",A369)&amp;" (ΔΕΤ)"</f>
        <v>Διοίκηση Έργων και Προγραμμάτων (Α-Λ) (ΔΕΤ)</v>
      </c>
      <c r="B672" s="116">
        <f t="shared" ref="B672:H675" si="10">IF(B369="","",B369)</f>
        <v>8121</v>
      </c>
      <c r="C672" s="64" t="str">
        <f t="shared" si="10"/>
        <v>1-3</v>
      </c>
      <c r="D672" s="64" t="str">
        <f t="shared" si="10"/>
        <v/>
      </c>
      <c r="E672" s="64" t="str">
        <f t="shared" si="10"/>
        <v/>
      </c>
      <c r="F672" s="64" t="str">
        <f t="shared" si="10"/>
        <v>11-1</v>
      </c>
      <c r="G672" s="64" t="str">
        <f t="shared" si="10"/>
        <v/>
      </c>
      <c r="H672" s="23" t="str">
        <f t="shared" si="10"/>
        <v>Κ. Ανδρουτσόπουλος</v>
      </c>
      <c r="I672" s="60"/>
    </row>
    <row r="673" spans="1:9" x14ac:dyDescent="0.25">
      <c r="A673" s="239" t="str">
        <f>IF(A370="","",A370)</f>
        <v/>
      </c>
      <c r="B673" s="119" t="str">
        <f t="shared" si="10"/>
        <v/>
      </c>
      <c r="C673" s="59" t="str">
        <f t="shared" si="10"/>
        <v>Δ12</v>
      </c>
      <c r="D673" s="59" t="str">
        <f t="shared" si="10"/>
        <v/>
      </c>
      <c r="E673" s="59" t="str">
        <f t="shared" si="10"/>
        <v/>
      </c>
      <c r="F673" s="59" t="str">
        <f t="shared" si="10"/>
        <v>Α24</v>
      </c>
      <c r="G673" s="59" t="str">
        <f t="shared" si="10"/>
        <v/>
      </c>
      <c r="H673" s="19" t="str">
        <f t="shared" si="10"/>
        <v/>
      </c>
    </row>
    <row r="674" spans="1:9" ht="15" customHeight="1" x14ac:dyDescent="0.25">
      <c r="A674" s="239" t="str">
        <f>IF(A371="","",A371)&amp;" (ΔΕΤ)"</f>
        <v>Διοίκηση Έργων και Προγραμμάτων (Μ-Ω) (ΔΕΤ)</v>
      </c>
      <c r="B674" s="119">
        <f t="shared" si="10"/>
        <v>8121</v>
      </c>
      <c r="C674" s="59" t="str">
        <f t="shared" si="10"/>
        <v>1-3</v>
      </c>
      <c r="D674" s="59" t="str">
        <f t="shared" si="10"/>
        <v/>
      </c>
      <c r="E674" s="59" t="str">
        <f t="shared" si="10"/>
        <v/>
      </c>
      <c r="F674" s="59" t="str">
        <f t="shared" si="10"/>
        <v>11-1</v>
      </c>
      <c r="G674" s="59" t="str">
        <f t="shared" si="10"/>
        <v/>
      </c>
      <c r="H674" s="19" t="str">
        <f t="shared" si="10"/>
        <v>Δ. Ζήσης</v>
      </c>
      <c r="I674" s="60"/>
    </row>
    <row r="675" spans="1:9" x14ac:dyDescent="0.25">
      <c r="A675" s="196" t="str">
        <f>IF(A372="","",A372)</f>
        <v/>
      </c>
      <c r="B675" s="123" t="str">
        <f t="shared" si="10"/>
        <v/>
      </c>
      <c r="C675" s="58" t="str">
        <f t="shared" si="10"/>
        <v>Υ1</v>
      </c>
      <c r="D675" s="58" t="str">
        <f t="shared" si="10"/>
        <v/>
      </c>
      <c r="E675" s="58" t="str">
        <f t="shared" si="10"/>
        <v/>
      </c>
      <c r="F675" s="58" t="str">
        <f t="shared" si="10"/>
        <v>Α31</v>
      </c>
      <c r="G675" s="58" t="str">
        <f t="shared" si="10"/>
        <v/>
      </c>
      <c r="H675" s="20" t="str">
        <f t="shared" si="10"/>
        <v/>
      </c>
    </row>
    <row r="676" spans="1:9" ht="15" customHeight="1" x14ac:dyDescent="0.25">
      <c r="A676" s="197" t="str">
        <f>IF(A1244="","",A1244)&amp;" (ΠΛΗΡ)"</f>
        <v>Εισαγωγή στον Προγραμματισμό Υπολογιστών (PYTHON) (ΠΛΗΡ)</v>
      </c>
      <c r="B676" s="116">
        <f t="shared" ref="B676" si="11">IF(B1244="","",B1244)</f>
        <v>3125</v>
      </c>
      <c r="C676" s="21" t="str">
        <f t="shared" ref="C676:H676" si="12">IF(C1244="","",C1244)</f>
        <v/>
      </c>
      <c r="D676" s="21" t="str">
        <f t="shared" si="12"/>
        <v>9-11</v>
      </c>
      <c r="E676" s="21" t="str">
        <f t="shared" si="12"/>
        <v/>
      </c>
      <c r="F676" s="21" t="str">
        <f t="shared" si="12"/>
        <v/>
      </c>
      <c r="G676" s="21" t="str">
        <f t="shared" si="12"/>
        <v>9-11</v>
      </c>
      <c r="H676" s="41" t="str">
        <f t="shared" si="12"/>
        <v>Α. Δημάκης</v>
      </c>
      <c r="I676" s="60"/>
    </row>
    <row r="677" spans="1:9" x14ac:dyDescent="0.25">
      <c r="A677" s="200" t="str">
        <f t="shared" ref="A677:B677" si="13">IF(A1245="","",A1245)</f>
        <v/>
      </c>
      <c r="B677" s="119" t="str">
        <f t="shared" si="13"/>
        <v/>
      </c>
      <c r="C677" s="22" t="str">
        <f t="shared" ref="C677:H677" si="14">IF(C1245="","",C1245)</f>
        <v/>
      </c>
      <c r="D677" s="22" t="str">
        <f>IF(D1245="","",D1245)</f>
        <v>Αμφ.Β</v>
      </c>
      <c r="E677" s="22" t="str">
        <f t="shared" si="14"/>
        <v/>
      </c>
      <c r="F677" s="22" t="str">
        <f t="shared" si="14"/>
        <v/>
      </c>
      <c r="G677" s="22" t="str">
        <f t="shared" si="14"/>
        <v>Αμφ.Β</v>
      </c>
      <c r="H677" s="63" t="str">
        <f t="shared" si="14"/>
        <v/>
      </c>
    </row>
    <row r="678" spans="1:9" ht="15" customHeight="1" x14ac:dyDescent="0.25">
      <c r="A678" s="197" t="str">
        <f>IF(A914="","",A914)&amp;" (ΛΟΧΡΗ)"</f>
        <v>Λογιστικά Πληροφοριακά Συστήματα μέσω διαδικτύου  (ΛΟΧΡΗ)</v>
      </c>
      <c r="B678" s="116">
        <f>IF(B914="","",B914)</f>
        <v>7116</v>
      </c>
      <c r="C678" s="21" t="str">
        <f>IF(C914="","",C914)</f>
        <v>11-1</v>
      </c>
      <c r="D678" s="21" t="str">
        <f t="shared" ref="D678:H679" si="15">IF(D914="","",D914)</f>
        <v/>
      </c>
      <c r="E678" s="21" t="str">
        <f t="shared" si="15"/>
        <v>9-11</v>
      </c>
      <c r="F678" s="21" t="str">
        <f t="shared" si="15"/>
        <v/>
      </c>
      <c r="G678" s="21" t="str">
        <f t="shared" si="15"/>
        <v/>
      </c>
      <c r="H678" s="12" t="str">
        <f t="shared" si="15"/>
        <v>Ο. Βλησμάς</v>
      </c>
      <c r="I678" s="60"/>
    </row>
    <row r="679" spans="1:9" x14ac:dyDescent="0.25">
      <c r="A679" s="200" t="str">
        <f>IF(A915="","",A915)</f>
        <v/>
      </c>
      <c r="B679" s="119" t="str">
        <f>IF(B915="","",B915)</f>
        <v/>
      </c>
      <c r="C679" s="22" t="str">
        <f>IF(C915="","",C915)</f>
        <v>Α31</v>
      </c>
      <c r="D679" s="22" t="str">
        <f t="shared" si="15"/>
        <v/>
      </c>
      <c r="E679" s="22" t="str">
        <f t="shared" si="15"/>
        <v>Δο</v>
      </c>
      <c r="F679" s="22" t="str">
        <f t="shared" si="15"/>
        <v/>
      </c>
      <c r="G679" s="22" t="str">
        <f t="shared" si="15"/>
        <v/>
      </c>
      <c r="H679" s="14" t="str">
        <f t="shared" si="15"/>
        <v/>
      </c>
    </row>
    <row r="680" spans="1:9" ht="15" customHeight="1" x14ac:dyDescent="0.25">
      <c r="A680" s="197" t="s">
        <v>403</v>
      </c>
      <c r="B680" s="116">
        <f t="shared" ref="B680:H683" si="16">IF(B572="","",B572)</f>
        <v>2510</v>
      </c>
      <c r="C680" s="21" t="str">
        <f t="shared" si="16"/>
        <v/>
      </c>
      <c r="D680" s="21" t="str">
        <f t="shared" si="16"/>
        <v/>
      </c>
      <c r="E680" s="21" t="str">
        <f t="shared" si="16"/>
        <v/>
      </c>
      <c r="F680" s="21" t="str">
        <f t="shared" si="16"/>
        <v>9-11</v>
      </c>
      <c r="G680" s="21" t="str">
        <f t="shared" si="16"/>
        <v>9-11</v>
      </c>
      <c r="H680" s="12" t="str">
        <f t="shared" si="16"/>
        <v>Κ. Χαλέβας</v>
      </c>
    </row>
    <row r="681" spans="1:9" x14ac:dyDescent="0.25">
      <c r="A681" s="200"/>
      <c r="B681" s="119" t="str">
        <f t="shared" si="16"/>
        <v/>
      </c>
      <c r="C681" s="22" t="str">
        <f t="shared" si="16"/>
        <v/>
      </c>
      <c r="D681" s="22" t="str">
        <f t="shared" si="16"/>
        <v/>
      </c>
      <c r="E681" s="22" t="str">
        <f t="shared" si="16"/>
        <v/>
      </c>
      <c r="F681" s="22" t="str">
        <f t="shared" si="16"/>
        <v>Α31</v>
      </c>
      <c r="G681" s="22" t="str">
        <f t="shared" si="16"/>
        <v>Αμφ.Κιντής</v>
      </c>
      <c r="H681" s="14" t="str">
        <f t="shared" si="16"/>
        <v/>
      </c>
    </row>
    <row r="682" spans="1:9" ht="15" customHeight="1" x14ac:dyDescent="0.25">
      <c r="A682" s="195" t="s">
        <v>351</v>
      </c>
      <c r="B682" s="116">
        <f t="shared" si="16"/>
        <v>2525</v>
      </c>
      <c r="C682" s="21" t="str">
        <f t="shared" si="16"/>
        <v/>
      </c>
      <c r="D682" s="21" t="str">
        <f t="shared" si="16"/>
        <v>9-11</v>
      </c>
      <c r="E682" s="21" t="str">
        <f t="shared" si="16"/>
        <v/>
      </c>
      <c r="F682" s="21" t="str">
        <f t="shared" si="16"/>
        <v>7-9</v>
      </c>
      <c r="G682" s="21" t="str">
        <f t="shared" si="16"/>
        <v/>
      </c>
      <c r="H682" s="12" t="str">
        <f t="shared" si="16"/>
        <v>Χ. Ταρνανίδου</v>
      </c>
    </row>
    <row r="683" spans="1:9" x14ac:dyDescent="0.25">
      <c r="A683" s="228"/>
      <c r="B683" s="119" t="str">
        <f t="shared" si="16"/>
        <v/>
      </c>
      <c r="C683" s="22" t="str">
        <f t="shared" si="16"/>
        <v/>
      </c>
      <c r="D683" s="22" t="str">
        <f t="shared" si="16"/>
        <v>Αμφ.Κιντής</v>
      </c>
      <c r="E683" s="22" t="str">
        <f t="shared" si="16"/>
        <v/>
      </c>
      <c r="F683" s="22" t="str">
        <f t="shared" si="16"/>
        <v>Αμφ.Β</v>
      </c>
      <c r="G683" s="22" t="str">
        <f t="shared" si="16"/>
        <v/>
      </c>
      <c r="H683" s="14" t="str">
        <f t="shared" si="16"/>
        <v/>
      </c>
    </row>
    <row r="684" spans="1:9" x14ac:dyDescent="0.25">
      <c r="A684" s="217" t="s">
        <v>118</v>
      </c>
      <c r="B684" s="218"/>
      <c r="C684" s="219"/>
      <c r="D684" s="219"/>
      <c r="E684" s="219"/>
      <c r="F684" s="219"/>
      <c r="G684" s="219"/>
      <c r="H684" s="220"/>
    </row>
    <row r="685" spans="1:9" x14ac:dyDescent="0.25">
      <c r="A685" s="217" t="s">
        <v>119</v>
      </c>
      <c r="B685" s="218"/>
      <c r="C685" s="219"/>
      <c r="D685" s="219"/>
      <c r="E685" s="219"/>
      <c r="F685" s="219"/>
      <c r="G685" s="219"/>
      <c r="H685" s="220"/>
    </row>
    <row r="686" spans="1:9" ht="15" customHeight="1" thickBot="1" x14ac:dyDescent="0.3">
      <c r="A686" s="223" t="s">
        <v>296</v>
      </c>
      <c r="B686" s="224"/>
      <c r="C686" s="225"/>
      <c r="D686" s="225"/>
      <c r="E686" s="225"/>
      <c r="F686" s="225"/>
      <c r="G686" s="225"/>
      <c r="H686" s="226"/>
    </row>
    <row r="687" spans="1:9" ht="15.75" customHeight="1" thickTop="1" x14ac:dyDescent="0.25"/>
    <row r="688" spans="1:9" ht="36" customHeight="1" x14ac:dyDescent="0.25">
      <c r="A688" s="221" t="s">
        <v>564</v>
      </c>
      <c r="B688" s="221"/>
      <c r="C688" s="222"/>
      <c r="D688" s="222"/>
      <c r="E688" s="222"/>
      <c r="F688" s="222"/>
      <c r="G688" s="222"/>
      <c r="H688" s="222"/>
    </row>
    <row r="689" spans="1:8" x14ac:dyDescent="0.25">
      <c r="A689" s="230" t="s">
        <v>298</v>
      </c>
      <c r="B689" s="230"/>
      <c r="C689" s="231"/>
      <c r="D689" s="231"/>
      <c r="E689" s="231"/>
      <c r="F689" s="231"/>
      <c r="G689" s="231"/>
      <c r="H689" s="231"/>
    </row>
    <row r="690" spans="1:8" ht="13.5" customHeight="1" x14ac:dyDescent="0.25"/>
    <row r="691" spans="1:8" ht="27.75" customHeight="1" x14ac:dyDescent="0.25">
      <c r="A691"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691" s="208"/>
      <c r="C691" s="209"/>
      <c r="D691" s="209"/>
      <c r="E691" s="209"/>
      <c r="F691" s="209"/>
      <c r="G691" s="209"/>
      <c r="H691" s="209"/>
    </row>
    <row r="692" spans="1:8" ht="13.5" customHeight="1" x14ac:dyDescent="0.25">
      <c r="A692" s="48" t="s">
        <v>58</v>
      </c>
      <c r="B692" s="174"/>
      <c r="C692" s="49"/>
      <c r="D692" s="49"/>
      <c r="E692" s="49"/>
      <c r="F692" s="49"/>
      <c r="G692" s="49"/>
      <c r="H692" s="50"/>
    </row>
    <row r="693" spans="1:8" ht="13.5" customHeight="1" thickBot="1" x14ac:dyDescent="0.3">
      <c r="A693" s="4" t="s">
        <v>11</v>
      </c>
      <c r="H693" s="6" t="s">
        <v>69</v>
      </c>
    </row>
    <row r="694" spans="1:8" ht="13.5" customHeight="1" thickTop="1" x14ac:dyDescent="0.25">
      <c r="A694" s="7" t="s">
        <v>0</v>
      </c>
      <c r="B694" s="163"/>
      <c r="C694" s="8" t="s">
        <v>1</v>
      </c>
      <c r="D694" s="8" t="s">
        <v>2</v>
      </c>
      <c r="E694" s="8" t="s">
        <v>3</v>
      </c>
      <c r="F694" s="8" t="s">
        <v>4</v>
      </c>
      <c r="G694" s="8" t="s">
        <v>5</v>
      </c>
      <c r="H694" s="9" t="s">
        <v>6</v>
      </c>
    </row>
    <row r="695" spans="1:8" ht="13.5" customHeight="1" x14ac:dyDescent="0.25">
      <c r="A695" s="201" t="s">
        <v>136</v>
      </c>
      <c r="B695" s="202"/>
      <c r="C695" s="202"/>
      <c r="D695" s="202"/>
      <c r="E695" s="202"/>
      <c r="F695" s="202"/>
      <c r="G695" s="203"/>
      <c r="H695" s="204"/>
    </row>
    <row r="696" spans="1:8" ht="13.5" customHeight="1" x14ac:dyDescent="0.25">
      <c r="A696" s="213" t="s">
        <v>62</v>
      </c>
      <c r="B696" s="214"/>
      <c r="C696" s="215"/>
      <c r="D696" s="215"/>
      <c r="E696" s="215"/>
      <c r="F696" s="215"/>
      <c r="G696" s="215"/>
      <c r="H696" s="216"/>
    </row>
    <row r="697" spans="1:8" ht="13.5" customHeight="1" x14ac:dyDescent="0.25">
      <c r="A697" s="197" t="s">
        <v>199</v>
      </c>
      <c r="B697" s="164">
        <v>2810</v>
      </c>
      <c r="C697" s="21"/>
      <c r="D697" s="36" t="s">
        <v>400</v>
      </c>
      <c r="E697" s="35" t="s">
        <v>443</v>
      </c>
      <c r="F697" s="11"/>
      <c r="G697" s="11"/>
      <c r="H697" s="41" t="s">
        <v>93</v>
      </c>
    </row>
    <row r="698" spans="1:8" ht="13.5" customHeight="1" x14ac:dyDescent="0.25">
      <c r="A698" s="205"/>
      <c r="B698" s="167"/>
      <c r="C698" s="22"/>
      <c r="D698" s="22" t="s">
        <v>381</v>
      </c>
      <c r="E698" s="22" t="s">
        <v>526</v>
      </c>
      <c r="F698" s="22"/>
      <c r="G698" s="22"/>
      <c r="H698" s="61"/>
    </row>
    <row r="699" spans="1:8" ht="13.5" customHeight="1" x14ac:dyDescent="0.25">
      <c r="A699" s="198" t="s">
        <v>200</v>
      </c>
      <c r="B699" s="166">
        <v>2810</v>
      </c>
      <c r="C699" s="22"/>
      <c r="D699" s="17"/>
      <c r="E699" s="17"/>
      <c r="F699" s="53" t="s">
        <v>17</v>
      </c>
      <c r="G699" s="53" t="s">
        <v>17</v>
      </c>
      <c r="H699" s="65" t="s">
        <v>317</v>
      </c>
    </row>
    <row r="700" spans="1:8" ht="13.5" customHeight="1" x14ac:dyDescent="0.25">
      <c r="A700" s="227"/>
      <c r="B700" s="168"/>
      <c r="C700" s="31"/>
      <c r="D700" s="31"/>
      <c r="E700" s="31"/>
      <c r="F700" s="66" t="s">
        <v>7</v>
      </c>
      <c r="G700" s="67" t="s">
        <v>7</v>
      </c>
      <c r="H700" s="42"/>
    </row>
    <row r="701" spans="1:8" ht="13.5" customHeight="1" x14ac:dyDescent="0.25">
      <c r="A701" s="197" t="s">
        <v>201</v>
      </c>
      <c r="B701" s="164">
        <v>2612</v>
      </c>
      <c r="C701" s="11"/>
      <c r="D701" s="11"/>
      <c r="E701" s="11" t="s">
        <v>13</v>
      </c>
      <c r="F701" s="11" t="s">
        <v>12</v>
      </c>
      <c r="G701" s="11"/>
      <c r="H701" s="12" t="s">
        <v>368</v>
      </c>
    </row>
    <row r="702" spans="1:8" ht="13.5" customHeight="1" x14ac:dyDescent="0.25">
      <c r="A702" s="200"/>
      <c r="B702" s="165"/>
      <c r="C702" s="16"/>
      <c r="D702" s="13"/>
      <c r="E702" s="13" t="s">
        <v>23</v>
      </c>
      <c r="F702" s="16" t="s">
        <v>23</v>
      </c>
      <c r="G702" s="13"/>
      <c r="H702" s="14"/>
    </row>
    <row r="703" spans="1:8" ht="13.5" customHeight="1" x14ac:dyDescent="0.25">
      <c r="A703" s="213" t="s">
        <v>120</v>
      </c>
      <c r="B703" s="214"/>
      <c r="C703" s="215"/>
      <c r="D703" s="215"/>
      <c r="E703" s="215"/>
      <c r="F703" s="215"/>
      <c r="G703" s="215"/>
      <c r="H703" s="216"/>
    </row>
    <row r="704" spans="1:8" ht="13.5" customHeight="1" x14ac:dyDescent="0.25">
      <c r="A704" s="197" t="s">
        <v>642</v>
      </c>
      <c r="B704" s="164">
        <v>2817</v>
      </c>
      <c r="C704" s="11" t="s">
        <v>15</v>
      </c>
      <c r="D704" s="11" t="s">
        <v>15</v>
      </c>
      <c r="E704" s="11"/>
      <c r="F704" s="11"/>
      <c r="G704" s="11"/>
      <c r="H704" s="12" t="s">
        <v>606</v>
      </c>
    </row>
    <row r="705" spans="1:8" ht="31.5" customHeight="1" x14ac:dyDescent="0.25">
      <c r="A705" s="200"/>
      <c r="B705" s="165"/>
      <c r="C705" s="13" t="s">
        <v>42</v>
      </c>
      <c r="D705" s="13" t="s">
        <v>23</v>
      </c>
      <c r="E705" s="13"/>
      <c r="F705" s="16"/>
      <c r="G705" s="16"/>
      <c r="H705" s="14"/>
    </row>
    <row r="706" spans="1:8" ht="13.5" customHeight="1" x14ac:dyDescent="0.25">
      <c r="A706" s="197" t="s">
        <v>202</v>
      </c>
      <c r="B706" s="164">
        <v>2729</v>
      </c>
      <c r="C706" s="11"/>
      <c r="D706" s="11"/>
      <c r="E706" s="11"/>
      <c r="F706" s="11" t="s">
        <v>15</v>
      </c>
      <c r="G706" s="11" t="s">
        <v>12</v>
      </c>
      <c r="H706" s="12" t="s">
        <v>462</v>
      </c>
    </row>
    <row r="707" spans="1:8" ht="13.5" customHeight="1" x14ac:dyDescent="0.25">
      <c r="A707" s="200"/>
      <c r="B707" s="165"/>
      <c r="C707" s="13"/>
      <c r="D707" s="13"/>
      <c r="E707" s="13"/>
      <c r="F707" s="16" t="s">
        <v>379</v>
      </c>
      <c r="G707" s="16" t="s">
        <v>377</v>
      </c>
      <c r="H707" s="14"/>
    </row>
    <row r="708" spans="1:8" ht="13.5" customHeight="1" x14ac:dyDescent="0.25">
      <c r="A708" s="197" t="s">
        <v>203</v>
      </c>
      <c r="B708" s="164">
        <v>2741</v>
      </c>
      <c r="C708" s="11"/>
      <c r="D708" s="11" t="s">
        <v>14</v>
      </c>
      <c r="E708" s="11"/>
      <c r="F708" s="11"/>
      <c r="G708" s="24" t="s">
        <v>14</v>
      </c>
      <c r="H708" s="12" t="s">
        <v>204</v>
      </c>
    </row>
    <row r="709" spans="1:8" ht="13.5" customHeight="1" x14ac:dyDescent="0.25">
      <c r="A709" s="200"/>
      <c r="B709" s="165"/>
      <c r="C709" s="13"/>
      <c r="D709" s="13" t="s">
        <v>59</v>
      </c>
      <c r="E709" s="13"/>
      <c r="F709" s="13"/>
      <c r="G709" s="16" t="s">
        <v>59</v>
      </c>
      <c r="H709" s="14"/>
    </row>
    <row r="710" spans="1:8" ht="15" customHeight="1" x14ac:dyDescent="0.25">
      <c r="A710" s="197" t="s">
        <v>367</v>
      </c>
      <c r="B710" s="164">
        <v>2745</v>
      </c>
      <c r="C710" s="11"/>
      <c r="D710" s="11"/>
      <c r="E710" s="11" t="s">
        <v>12</v>
      </c>
      <c r="F710" s="11" t="s">
        <v>13</v>
      </c>
      <c r="G710" s="24"/>
      <c r="H710" s="12" t="s">
        <v>368</v>
      </c>
    </row>
    <row r="711" spans="1:8" x14ac:dyDescent="0.25">
      <c r="A711" s="200"/>
      <c r="B711" s="165"/>
      <c r="C711" s="13"/>
      <c r="D711" s="13"/>
      <c r="E711" s="13" t="s">
        <v>23</v>
      </c>
      <c r="F711" s="13" t="s">
        <v>23</v>
      </c>
      <c r="G711" s="16"/>
      <c r="H711" s="14"/>
    </row>
    <row r="712" spans="1:8" ht="15" customHeight="1" x14ac:dyDescent="0.25">
      <c r="A712" s="197" t="str">
        <f>IF(A971="","",A971)&amp;" (ΛΟΧΡΗ)"</f>
        <v>Λογιστική Χρηματοδοτικών Εργαλείων (ΛΟΧΡΗ)</v>
      </c>
      <c r="B712" s="164">
        <f t="shared" ref="B712" si="17">IF(B971="","",B971)</f>
        <v>7247</v>
      </c>
      <c r="C712" s="24" t="str">
        <f t="shared" ref="C712:G712" si="18">IF(C971="","",C971)</f>
        <v/>
      </c>
      <c r="D712" s="24" t="str">
        <f t="shared" si="18"/>
        <v>9-11</v>
      </c>
      <c r="E712" s="24" t="str">
        <f t="shared" si="18"/>
        <v>9-11</v>
      </c>
      <c r="F712" s="24" t="str">
        <f t="shared" si="18"/>
        <v/>
      </c>
      <c r="G712" s="24" t="str">
        <f t="shared" si="18"/>
        <v/>
      </c>
      <c r="H712" s="23" t="str">
        <f>IF(H971="","",H971)</f>
        <v>Γ. Σιουγλέ</v>
      </c>
    </row>
    <row r="713" spans="1:8" x14ac:dyDescent="0.25">
      <c r="A713" s="200" t="str">
        <f t="shared" ref="A713:B713" si="19">IF(A972="","",A972)</f>
        <v/>
      </c>
      <c r="B713" s="179" t="str">
        <f t="shared" si="19"/>
        <v/>
      </c>
      <c r="C713" s="58" t="str">
        <f t="shared" ref="C713:G713" si="20">IF(C972="","",C972)</f>
        <v/>
      </c>
      <c r="D713" s="58" t="str">
        <f t="shared" si="20"/>
        <v>Α23</v>
      </c>
      <c r="E713" s="58" t="str">
        <f t="shared" si="20"/>
        <v>Δ23</v>
      </c>
      <c r="F713" s="58" t="str">
        <f t="shared" si="20"/>
        <v/>
      </c>
      <c r="G713" s="58" t="str">
        <f t="shared" si="20"/>
        <v/>
      </c>
      <c r="H713" s="68" t="str">
        <f>IF(H972="","",H972)</f>
        <v/>
      </c>
    </row>
    <row r="714" spans="1:8" x14ac:dyDescent="0.25">
      <c r="A714" s="217" t="s">
        <v>64</v>
      </c>
      <c r="B714" s="218"/>
      <c r="C714" s="219"/>
      <c r="D714" s="219"/>
      <c r="E714" s="219"/>
      <c r="F714" s="219"/>
      <c r="G714" s="219"/>
      <c r="H714" s="220"/>
    </row>
    <row r="715" spans="1:8" x14ac:dyDescent="0.25">
      <c r="A715" s="217" t="s">
        <v>65</v>
      </c>
      <c r="B715" s="218"/>
      <c r="C715" s="219"/>
      <c r="D715" s="219"/>
      <c r="E715" s="219"/>
      <c r="F715" s="219"/>
      <c r="G715" s="219"/>
      <c r="H715" s="220"/>
    </row>
    <row r="716" spans="1:8" ht="13.5" customHeight="1" x14ac:dyDescent="0.25">
      <c r="A716" s="213" t="s">
        <v>28</v>
      </c>
      <c r="B716" s="214"/>
      <c r="C716" s="215"/>
      <c r="D716" s="215"/>
      <c r="E716" s="215"/>
      <c r="F716" s="215"/>
      <c r="G716" s="215"/>
      <c r="H716" s="216"/>
    </row>
    <row r="717" spans="1:8" ht="13.5" customHeight="1" x14ac:dyDescent="0.25">
      <c r="A717" s="197" t="s">
        <v>199</v>
      </c>
      <c r="B717" s="164">
        <f>B697</f>
        <v>2810</v>
      </c>
      <c r="C717" s="24"/>
      <c r="D717" s="24"/>
      <c r="E717" s="24"/>
      <c r="F717" s="144"/>
      <c r="G717" s="24"/>
      <c r="H717" s="23" t="s">
        <v>376</v>
      </c>
    </row>
    <row r="718" spans="1:8" ht="13.5" customHeight="1" x14ac:dyDescent="0.25">
      <c r="A718" s="205"/>
      <c r="B718" s="167"/>
      <c r="C718" s="18"/>
      <c r="D718" s="18"/>
      <c r="E718" s="18"/>
      <c r="F718" s="145"/>
      <c r="G718" s="18"/>
      <c r="H718" s="19"/>
    </row>
    <row r="719" spans="1:8" ht="13.5" customHeight="1" x14ac:dyDescent="0.25">
      <c r="A719" s="198" t="s">
        <v>200</v>
      </c>
      <c r="B719" s="166">
        <f>B699</f>
        <v>2810</v>
      </c>
      <c r="C719" s="18"/>
      <c r="D719" s="18"/>
      <c r="E719" s="17"/>
      <c r="F719" s="18"/>
      <c r="G719" s="129" t="s">
        <v>566</v>
      </c>
      <c r="H719" s="19" t="s">
        <v>404</v>
      </c>
    </row>
    <row r="720" spans="1:8" ht="12" customHeight="1" x14ac:dyDescent="0.25">
      <c r="A720" s="227"/>
      <c r="B720" s="168"/>
      <c r="C720" s="58"/>
      <c r="D720" s="58"/>
      <c r="E720" s="58"/>
      <c r="F720" s="58"/>
      <c r="G720" s="58" t="s">
        <v>525</v>
      </c>
      <c r="H720" s="68"/>
    </row>
    <row r="721" spans="1:8" ht="13.5" customHeight="1" x14ac:dyDescent="0.25">
      <c r="A721" s="197" t="s">
        <v>201</v>
      </c>
      <c r="B721" s="164">
        <v>2612</v>
      </c>
      <c r="C721" s="24"/>
      <c r="D721" s="24"/>
      <c r="E721" s="24" t="s">
        <v>15</v>
      </c>
      <c r="F721" s="24"/>
      <c r="G721" s="24"/>
      <c r="H721" s="23" t="s">
        <v>99</v>
      </c>
    </row>
    <row r="722" spans="1:8" ht="15.75" thickBot="1" x14ac:dyDescent="0.3">
      <c r="A722" s="229"/>
      <c r="B722" s="173"/>
      <c r="C722" s="25"/>
      <c r="D722" s="25"/>
      <c r="E722" s="25" t="s">
        <v>23</v>
      </c>
      <c r="F722" s="25"/>
      <c r="G722" s="25"/>
      <c r="H722" s="26"/>
    </row>
    <row r="723" spans="1:8" ht="13.5" customHeight="1" thickTop="1" thickBot="1" x14ac:dyDescent="0.3"/>
    <row r="724" spans="1:8" ht="13.5" customHeight="1" thickTop="1" x14ac:dyDescent="0.25">
      <c r="A724" s="7" t="s">
        <v>0</v>
      </c>
      <c r="B724" s="163"/>
      <c r="C724" s="8" t="s">
        <v>1</v>
      </c>
      <c r="D724" s="8" t="s">
        <v>2</v>
      </c>
      <c r="E724" s="8" t="s">
        <v>3</v>
      </c>
      <c r="F724" s="8" t="s">
        <v>4</v>
      </c>
      <c r="G724" s="8" t="s">
        <v>5</v>
      </c>
      <c r="H724" s="9" t="s">
        <v>6</v>
      </c>
    </row>
    <row r="725" spans="1:8" ht="13.5" customHeight="1" x14ac:dyDescent="0.25">
      <c r="A725" s="201" t="s">
        <v>136</v>
      </c>
      <c r="B725" s="202"/>
      <c r="C725" s="202"/>
      <c r="D725" s="202"/>
      <c r="E725" s="202"/>
      <c r="F725" s="202"/>
      <c r="G725" s="203"/>
      <c r="H725" s="204"/>
    </row>
    <row r="726" spans="1:8" ht="13.5" customHeight="1" x14ac:dyDescent="0.25">
      <c r="A726" s="213" t="s">
        <v>63</v>
      </c>
      <c r="B726" s="214"/>
      <c r="C726" s="215"/>
      <c r="D726" s="215"/>
      <c r="E726" s="215"/>
      <c r="F726" s="215"/>
      <c r="G726" s="215"/>
      <c r="H726" s="216"/>
    </row>
    <row r="727" spans="1:8" ht="13.5" customHeight="1" x14ac:dyDescent="0.25">
      <c r="A727" s="197" t="s">
        <v>199</v>
      </c>
      <c r="B727" s="164">
        <f>B697</f>
        <v>2810</v>
      </c>
      <c r="C727" s="21" t="str">
        <f t="shared" ref="C727:H730" si="21">IF(C697="","",C697)</f>
        <v/>
      </c>
      <c r="D727" s="21" t="str">
        <f t="shared" si="21"/>
        <v xml:space="preserve"> 3-5</v>
      </c>
      <c r="E727" s="21" t="str">
        <f t="shared" si="21"/>
        <v xml:space="preserve"> 5-7</v>
      </c>
      <c r="F727" s="21" t="str">
        <f t="shared" si="21"/>
        <v/>
      </c>
      <c r="G727" s="21" t="str">
        <f t="shared" si="21"/>
        <v/>
      </c>
      <c r="H727" s="41" t="str">
        <f t="shared" si="21"/>
        <v>Κ. Καραμάνης</v>
      </c>
    </row>
    <row r="728" spans="1:8" ht="13.5" customHeight="1" x14ac:dyDescent="0.25">
      <c r="A728" s="205"/>
      <c r="B728" s="167"/>
      <c r="C728" s="22" t="str">
        <f t="shared" si="21"/>
        <v/>
      </c>
      <c r="D728" s="22" t="str">
        <f t="shared" si="21"/>
        <v>Δ24</v>
      </c>
      <c r="E728" s="22" t="str">
        <f t="shared" si="21"/>
        <v>Αμφ.Κιντής</v>
      </c>
      <c r="F728" s="22" t="str">
        <f t="shared" si="21"/>
        <v/>
      </c>
      <c r="G728" s="22" t="str">
        <f t="shared" si="21"/>
        <v/>
      </c>
      <c r="H728" s="61" t="str">
        <f t="shared" si="21"/>
        <v/>
      </c>
    </row>
    <row r="729" spans="1:8" ht="13.5" customHeight="1" x14ac:dyDescent="0.25">
      <c r="A729" s="198" t="s">
        <v>200</v>
      </c>
      <c r="B729" s="166">
        <f>B699</f>
        <v>2810</v>
      </c>
      <c r="C729" s="22" t="str">
        <f t="shared" si="21"/>
        <v/>
      </c>
      <c r="D729" s="22" t="str">
        <f t="shared" si="21"/>
        <v/>
      </c>
      <c r="E729" s="22" t="str">
        <f t="shared" si="21"/>
        <v/>
      </c>
      <c r="F729" s="22" t="str">
        <f t="shared" si="21"/>
        <v>9-11</v>
      </c>
      <c r="G729" s="22" t="str">
        <f t="shared" si="21"/>
        <v>9-11</v>
      </c>
      <c r="H729" s="61" t="str">
        <f t="shared" si="21"/>
        <v>Ε. Δεδούλης</v>
      </c>
    </row>
    <row r="730" spans="1:8" x14ac:dyDescent="0.25">
      <c r="A730" s="227"/>
      <c r="B730" s="168"/>
      <c r="C730" s="31" t="str">
        <f t="shared" si="21"/>
        <v/>
      </c>
      <c r="D730" s="31" t="str">
        <f t="shared" si="21"/>
        <v/>
      </c>
      <c r="E730" s="31" t="str">
        <f t="shared" si="21"/>
        <v/>
      </c>
      <c r="F730" s="31" t="str">
        <f t="shared" si="21"/>
        <v>Χ</v>
      </c>
      <c r="G730" s="31" t="str">
        <f t="shared" si="21"/>
        <v>Χ</v>
      </c>
      <c r="H730" s="42" t="str">
        <f t="shared" si="21"/>
        <v/>
      </c>
    </row>
    <row r="731" spans="1:8" ht="13.5" customHeight="1" x14ac:dyDescent="0.25">
      <c r="A731" s="197" t="s">
        <v>206</v>
      </c>
      <c r="B731" s="164">
        <v>2735</v>
      </c>
      <c r="C731" s="69" t="s">
        <v>438</v>
      </c>
      <c r="D731" s="21"/>
      <c r="E731" s="21"/>
      <c r="F731" s="35"/>
      <c r="G731" s="21"/>
      <c r="H731" s="41" t="s">
        <v>100</v>
      </c>
    </row>
    <row r="732" spans="1:8" ht="13.5" customHeight="1" x14ac:dyDescent="0.25">
      <c r="A732" s="198"/>
      <c r="B732" s="166"/>
      <c r="C732" s="59" t="s">
        <v>41</v>
      </c>
      <c r="D732" s="22"/>
      <c r="E732" s="22"/>
      <c r="F732" s="70"/>
      <c r="G732" s="22"/>
      <c r="H732" s="61"/>
    </row>
    <row r="733" spans="1:8" ht="13.5" customHeight="1" x14ac:dyDescent="0.25">
      <c r="A733" s="198"/>
      <c r="B733" s="166"/>
      <c r="C733" s="71" t="s">
        <v>439</v>
      </c>
      <c r="D733" s="22"/>
      <c r="E733" s="22"/>
      <c r="F733" s="70"/>
      <c r="G733" s="22"/>
      <c r="H733" s="61"/>
    </row>
    <row r="734" spans="1:8" x14ac:dyDescent="0.25">
      <c r="A734" s="198"/>
      <c r="B734" s="166"/>
      <c r="C734" s="59" t="s">
        <v>41</v>
      </c>
      <c r="D734" s="22"/>
      <c r="E734" s="22"/>
      <c r="F734" s="22"/>
      <c r="G734" s="22"/>
      <c r="H734" s="65"/>
    </row>
    <row r="735" spans="1:8" ht="13.5" customHeight="1" x14ac:dyDescent="0.25">
      <c r="A735" s="195" t="s">
        <v>205</v>
      </c>
      <c r="B735" s="164">
        <v>2739</v>
      </c>
      <c r="C735" s="24"/>
      <c r="D735" s="24" t="s">
        <v>15</v>
      </c>
      <c r="E735" s="24" t="s">
        <v>12</v>
      </c>
      <c r="F735" s="24"/>
      <c r="G735" s="24"/>
      <c r="H735" s="15" t="s">
        <v>463</v>
      </c>
    </row>
    <row r="736" spans="1:8" ht="15" customHeight="1" x14ac:dyDescent="0.25">
      <c r="A736" s="196"/>
      <c r="B736" s="165"/>
      <c r="C736" s="58"/>
      <c r="D736" s="58" t="s">
        <v>526</v>
      </c>
      <c r="E736" s="58" t="s">
        <v>525</v>
      </c>
      <c r="F736" s="58"/>
      <c r="G736" s="58"/>
      <c r="H736" s="68"/>
    </row>
    <row r="737" spans="1:8" x14ac:dyDescent="0.25">
      <c r="A737" s="213" t="s">
        <v>121</v>
      </c>
      <c r="B737" s="214"/>
      <c r="C737" s="215"/>
      <c r="D737" s="215"/>
      <c r="E737" s="215"/>
      <c r="F737" s="215"/>
      <c r="G737" s="215"/>
      <c r="H737" s="216"/>
    </row>
    <row r="738" spans="1:8" ht="15" customHeight="1" x14ac:dyDescent="0.25">
      <c r="A738" s="195" t="str">
        <f>IF(A1163="","",A1163)&amp;" (Μ&amp;Ε)"</f>
        <v>Βιομηχανικό Β2Β Μάρκετινγκ (Μ&amp;Ε)</v>
      </c>
      <c r="B738" s="180">
        <f>IF(B1163="","",B1163)</f>
        <v>5627</v>
      </c>
      <c r="C738" s="24" t="str">
        <f t="shared" ref="C738:H739" si="22">IF(C1163="","",C1163)</f>
        <v>9-1</v>
      </c>
      <c r="D738" s="24" t="str">
        <f t="shared" si="22"/>
        <v/>
      </c>
      <c r="E738" s="24" t="str">
        <f t="shared" si="22"/>
        <v/>
      </c>
      <c r="F738" s="24" t="str">
        <f t="shared" si="22"/>
        <v/>
      </c>
      <c r="G738" s="24" t="str">
        <f t="shared" si="22"/>
        <v/>
      </c>
      <c r="H738" s="23" t="str">
        <f t="shared" si="22"/>
        <v>Κ. Ήντουνας</v>
      </c>
    </row>
    <row r="739" spans="1:8" x14ac:dyDescent="0.25">
      <c r="A739" s="196" t="str">
        <f t="shared" ref="A739:B739" si="23">IF(A1164="","",A1164)</f>
        <v/>
      </c>
      <c r="B739" s="179" t="str">
        <f t="shared" si="23"/>
        <v/>
      </c>
      <c r="C739" s="58" t="str">
        <f t="shared" si="22"/>
        <v>Τ103</v>
      </c>
      <c r="D739" s="58" t="str">
        <f t="shared" si="22"/>
        <v/>
      </c>
      <c r="E739" s="58" t="str">
        <f t="shared" si="22"/>
        <v/>
      </c>
      <c r="F739" s="58" t="str">
        <f t="shared" si="22"/>
        <v/>
      </c>
      <c r="G739" s="58" t="str">
        <f t="shared" si="22"/>
        <v/>
      </c>
      <c r="H739" s="68" t="str">
        <f t="shared" si="22"/>
        <v/>
      </c>
    </row>
    <row r="740" spans="1:8" ht="15" customHeight="1" x14ac:dyDescent="0.25">
      <c r="A740" s="195" t="str">
        <f>IF(A1169="","",A1169)&amp;" (Μ&amp;Ε)"</f>
        <v>Μάρκετινγκ Αγροτικών Προϊόντων και Τροφίμων (Μ&amp;Ε)</v>
      </c>
      <c r="B740" s="180">
        <f>IF(B1165="","",B1165)</f>
        <v>5725</v>
      </c>
      <c r="C740" s="24" t="str">
        <f t="shared" ref="C740:H740" si="24">IF(C1169="","",C1169)</f>
        <v/>
      </c>
      <c r="D740" s="24" t="str">
        <f t="shared" si="24"/>
        <v>7-9</v>
      </c>
      <c r="E740" s="24" t="str">
        <f t="shared" si="24"/>
        <v>5-7</v>
      </c>
      <c r="F740" s="24" t="str">
        <f t="shared" si="24"/>
        <v/>
      </c>
      <c r="G740" s="24" t="str">
        <f t="shared" si="24"/>
        <v/>
      </c>
      <c r="H740" s="23" t="str">
        <f t="shared" si="24"/>
        <v>ΘΑ ΑΝΑΚΟΙΝΩΘΕΙ</v>
      </c>
    </row>
    <row r="741" spans="1:8" x14ac:dyDescent="0.25">
      <c r="A741" s="196" t="str">
        <f>IF(A1166="","",A1166)</f>
        <v/>
      </c>
      <c r="B741" s="179" t="str">
        <f>IF(B1166="","",B1166)</f>
        <v/>
      </c>
      <c r="C741" s="58" t="str">
        <f>IF(C1170="","",C1170)</f>
        <v/>
      </c>
      <c r="D741" s="58" t="str">
        <f t="shared" ref="D741:H741" si="25">IF(D1170="","",D1170)</f>
        <v>Α24</v>
      </c>
      <c r="E741" s="58" t="str">
        <f t="shared" si="25"/>
        <v>Δ23</v>
      </c>
      <c r="F741" s="58" t="str">
        <f t="shared" si="25"/>
        <v/>
      </c>
      <c r="G741" s="58" t="str">
        <f t="shared" si="25"/>
        <v/>
      </c>
      <c r="H741" s="68" t="str">
        <f t="shared" si="25"/>
        <v/>
      </c>
    </row>
    <row r="742" spans="1:8" ht="15" customHeight="1" x14ac:dyDescent="0.25">
      <c r="A742" s="195" t="str">
        <f>IF(A1171="","",A1171)&amp;" (Μ&amp;Ε)"</f>
        <v>Μάρκετινγκ Λιανικού και Χονδρικού Εμπορίου (Μ&amp;Ε)</v>
      </c>
      <c r="B742" s="180">
        <f>IF(B1167="","",B1167)</f>
        <v>5718</v>
      </c>
      <c r="C742" s="24" t="str">
        <f>IF(C1171="","",C1171)</f>
        <v/>
      </c>
      <c r="D742" s="24" t="str">
        <f>IF(D1171="","",D1171)</f>
        <v>1-3</v>
      </c>
      <c r="E742" s="24" t="str">
        <f>IF(E1171="","",E1171)</f>
        <v/>
      </c>
      <c r="F742" s="24" t="str">
        <f>IF(F1171="","",F1171)</f>
        <v/>
      </c>
      <c r="G742" s="24" t="str">
        <f>IF(G1171="","",G1171)</f>
        <v>1-3</v>
      </c>
      <c r="H742" s="23" t="str">
        <f>IF(H1171="","",H1171)</f>
        <v xml:space="preserve">Γ. Μπάλτας </v>
      </c>
    </row>
    <row r="743" spans="1:8" x14ac:dyDescent="0.25">
      <c r="A743" s="196" t="str">
        <f>IF(A1168="","",A1168)</f>
        <v/>
      </c>
      <c r="B743" s="179" t="str">
        <f>IF(B1168="","",B1168)</f>
        <v/>
      </c>
      <c r="C743" s="58" t="str">
        <f>IF(C1172="","",C1172)</f>
        <v/>
      </c>
      <c r="D743" s="58" t="str">
        <f t="shared" ref="D743:H743" si="26">IF(D1172="","",D1172)</f>
        <v>Α24</v>
      </c>
      <c r="E743" s="58" t="str">
        <f t="shared" si="26"/>
        <v/>
      </c>
      <c r="F743" s="58" t="str">
        <f t="shared" si="26"/>
        <v/>
      </c>
      <c r="G743" s="58" t="str">
        <f t="shared" si="26"/>
        <v>Δ24</v>
      </c>
      <c r="H743" s="68" t="str">
        <f t="shared" si="26"/>
        <v/>
      </c>
    </row>
    <row r="744" spans="1:8" ht="13.5" customHeight="1" x14ac:dyDescent="0.25">
      <c r="A744" s="195" t="str">
        <f>IF(A971="","",A971)&amp;" (ΛΟΧΡΗ)"</f>
        <v>Λογιστική Χρηματοδοτικών Εργαλείων (ΛΟΧΡΗ)</v>
      </c>
      <c r="B744" s="180">
        <f t="shared" ref="B744" si="27">IF(B971="","",B971)</f>
        <v>7247</v>
      </c>
      <c r="C744" s="24" t="str">
        <f t="shared" ref="C744:G744" si="28">IF(C971="","",C971)</f>
        <v/>
      </c>
      <c r="D744" s="24" t="str">
        <f t="shared" si="28"/>
        <v>9-11</v>
      </c>
      <c r="E744" s="24" t="str">
        <f t="shared" si="28"/>
        <v>9-11</v>
      </c>
      <c r="F744" s="24" t="str">
        <f t="shared" si="28"/>
        <v/>
      </c>
      <c r="G744" s="24" t="str">
        <f t="shared" si="28"/>
        <v/>
      </c>
      <c r="H744" s="23" t="str">
        <f>IF(H971="","",H971)</f>
        <v>Γ. Σιουγλέ</v>
      </c>
    </row>
    <row r="745" spans="1:8" x14ac:dyDescent="0.25">
      <c r="A745" s="196" t="str">
        <f t="shared" ref="A745" si="29">IF(A972="","",A972)</f>
        <v/>
      </c>
      <c r="B745" s="179" t="str">
        <f t="shared" ref="B745" si="30">IF(B972="","",B972)</f>
        <v/>
      </c>
      <c r="C745" s="58" t="str">
        <f t="shared" ref="C745:G745" si="31">IF(C972="","",C972)</f>
        <v/>
      </c>
      <c r="D745" s="58" t="str">
        <f t="shared" si="31"/>
        <v>Α23</v>
      </c>
      <c r="E745" s="58" t="str">
        <f t="shared" si="31"/>
        <v>Δ23</v>
      </c>
      <c r="F745" s="58" t="str">
        <f t="shared" si="31"/>
        <v/>
      </c>
      <c r="G745" s="58" t="str">
        <f t="shared" si="31"/>
        <v/>
      </c>
      <c r="H745" s="68" t="str">
        <f>IF(H972="","",H972)</f>
        <v/>
      </c>
    </row>
    <row r="746" spans="1:8" ht="13.5" customHeight="1" x14ac:dyDescent="0.25">
      <c r="A746" s="217" t="s">
        <v>64</v>
      </c>
      <c r="B746" s="218"/>
      <c r="C746" s="219"/>
      <c r="D746" s="219"/>
      <c r="E746" s="219"/>
      <c r="F746" s="219"/>
      <c r="G746" s="219"/>
      <c r="H746" s="220"/>
    </row>
    <row r="747" spans="1:8" ht="13.5" customHeight="1" x14ac:dyDescent="0.25">
      <c r="A747" s="217" t="s">
        <v>65</v>
      </c>
      <c r="B747" s="218"/>
      <c r="C747" s="219"/>
      <c r="D747" s="219"/>
      <c r="E747" s="219"/>
      <c r="F747" s="219"/>
      <c r="G747" s="219"/>
      <c r="H747" s="220"/>
    </row>
    <row r="748" spans="1:8" ht="12.75" customHeight="1" x14ac:dyDescent="0.25">
      <c r="A748" s="213" t="s">
        <v>28</v>
      </c>
      <c r="B748" s="214"/>
      <c r="C748" s="215"/>
      <c r="D748" s="215"/>
      <c r="E748" s="215"/>
      <c r="F748" s="215"/>
      <c r="G748" s="215"/>
      <c r="H748" s="216"/>
    </row>
    <row r="749" spans="1:8" ht="13.5" customHeight="1" x14ac:dyDescent="0.25">
      <c r="A749" s="197" t="s">
        <v>199</v>
      </c>
      <c r="B749" s="164">
        <f>B717</f>
        <v>2810</v>
      </c>
      <c r="C749" s="24" t="str">
        <f t="shared" ref="C749:E752" si="32">IF(C717="","",C717)</f>
        <v/>
      </c>
      <c r="D749" s="24" t="str">
        <f t="shared" si="32"/>
        <v/>
      </c>
      <c r="E749" s="24" t="str">
        <f t="shared" si="32"/>
        <v/>
      </c>
      <c r="F749" s="144" t="str">
        <f t="shared" ref="F749" si="33">IF(F717="","",F717)</f>
        <v/>
      </c>
      <c r="G749" s="24" t="str">
        <f t="shared" ref="G749:H752" si="34">IF(G717="","",G717)</f>
        <v/>
      </c>
      <c r="H749" s="23" t="str">
        <f t="shared" si="34"/>
        <v>Κ. Κόχυλα</v>
      </c>
    </row>
    <row r="750" spans="1:8" ht="13.5" customHeight="1" x14ac:dyDescent="0.25">
      <c r="A750" s="205"/>
      <c r="B750" s="167"/>
      <c r="C750" s="18" t="str">
        <f t="shared" si="32"/>
        <v/>
      </c>
      <c r="D750" s="18" t="str">
        <f t="shared" si="32"/>
        <v/>
      </c>
      <c r="E750" s="18" t="str">
        <f t="shared" si="32"/>
        <v/>
      </c>
      <c r="F750" s="145" t="str">
        <f t="shared" ref="F750" si="35">IF(F718="","",F718)</f>
        <v/>
      </c>
      <c r="G750" s="18" t="str">
        <f t="shared" si="34"/>
        <v/>
      </c>
      <c r="H750" s="19" t="str">
        <f t="shared" si="34"/>
        <v/>
      </c>
    </row>
    <row r="751" spans="1:8" x14ac:dyDescent="0.25">
      <c r="A751" s="198" t="s">
        <v>200</v>
      </c>
      <c r="B751" s="166">
        <f>B719</f>
        <v>2810</v>
      </c>
      <c r="C751" s="18" t="str">
        <f t="shared" si="32"/>
        <v/>
      </c>
      <c r="D751" s="18" t="str">
        <f t="shared" si="32"/>
        <v/>
      </c>
      <c r="E751" s="18" t="str">
        <f t="shared" si="32"/>
        <v/>
      </c>
      <c r="F751" s="18" t="str">
        <f>IF(F719="","",F719)</f>
        <v/>
      </c>
      <c r="G751" s="18" t="str">
        <f t="shared" si="34"/>
        <v xml:space="preserve"> 11-1</v>
      </c>
      <c r="H751" s="19" t="str">
        <f t="shared" si="34"/>
        <v>Σ. Βερροιοπούλου</v>
      </c>
    </row>
    <row r="752" spans="1:8" ht="15.75" thickBot="1" x14ac:dyDescent="0.3">
      <c r="A752" s="229"/>
      <c r="B752" s="173"/>
      <c r="C752" s="25" t="str">
        <f t="shared" si="32"/>
        <v/>
      </c>
      <c r="D752" s="25" t="str">
        <f t="shared" si="32"/>
        <v/>
      </c>
      <c r="E752" s="25" t="str">
        <f t="shared" si="32"/>
        <v/>
      </c>
      <c r="F752" s="25" t="str">
        <f>IF(F720="","",F720)</f>
        <v/>
      </c>
      <c r="G752" s="25" t="str">
        <f t="shared" si="34"/>
        <v>Αμφ.Γ</v>
      </c>
      <c r="H752" s="26" t="str">
        <f t="shared" si="34"/>
        <v/>
      </c>
    </row>
    <row r="753" spans="1:8" ht="15.75" thickTop="1" x14ac:dyDescent="0.25"/>
    <row r="754" spans="1:8" ht="27.75" customHeight="1" x14ac:dyDescent="0.25">
      <c r="A754"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754" s="208"/>
      <c r="C754" s="209"/>
      <c r="D754" s="209"/>
      <c r="E754" s="209"/>
      <c r="F754" s="209"/>
      <c r="G754" s="209"/>
      <c r="H754" s="209"/>
    </row>
    <row r="755" spans="1:8" ht="15.75" customHeight="1" x14ac:dyDescent="0.25">
      <c r="A755" s="48" t="s">
        <v>58</v>
      </c>
      <c r="B755" s="174"/>
      <c r="C755" s="49"/>
      <c r="D755" s="49"/>
      <c r="E755" s="49"/>
      <c r="F755" s="49"/>
      <c r="G755" s="49"/>
      <c r="H755" s="50"/>
    </row>
    <row r="756" spans="1:8" ht="15.75" thickBot="1" x14ac:dyDescent="0.3">
      <c r="A756" s="4" t="s">
        <v>11</v>
      </c>
      <c r="H756" s="6" t="s">
        <v>71</v>
      </c>
    </row>
    <row r="757" spans="1:8" ht="15" customHeight="1" thickTop="1" x14ac:dyDescent="0.25">
      <c r="A757" s="7" t="s">
        <v>0</v>
      </c>
      <c r="B757" s="163"/>
      <c r="C757" s="8" t="s">
        <v>1</v>
      </c>
      <c r="D757" s="8" t="s">
        <v>2</v>
      </c>
      <c r="E757" s="8" t="s">
        <v>3</v>
      </c>
      <c r="F757" s="8" t="s">
        <v>4</v>
      </c>
      <c r="G757" s="8" t="s">
        <v>5</v>
      </c>
      <c r="H757" s="9" t="s">
        <v>6</v>
      </c>
    </row>
    <row r="758" spans="1:8" ht="15" customHeight="1" x14ac:dyDescent="0.25">
      <c r="A758" s="201" t="s">
        <v>136</v>
      </c>
      <c r="B758" s="202"/>
      <c r="C758" s="202"/>
      <c r="D758" s="202"/>
      <c r="E758" s="202"/>
      <c r="F758" s="202"/>
      <c r="G758" s="203"/>
      <c r="H758" s="204"/>
    </row>
    <row r="759" spans="1:8" x14ac:dyDescent="0.25">
      <c r="A759" s="213" t="s">
        <v>68</v>
      </c>
      <c r="B759" s="214"/>
      <c r="C759" s="215"/>
      <c r="D759" s="215"/>
      <c r="E759" s="215"/>
      <c r="F759" s="215"/>
      <c r="G759" s="215"/>
      <c r="H759" s="216"/>
    </row>
    <row r="760" spans="1:8" ht="15" customHeight="1" x14ac:dyDescent="0.25">
      <c r="A760" s="197" t="s">
        <v>199</v>
      </c>
      <c r="B760" s="164">
        <f>B697</f>
        <v>2810</v>
      </c>
      <c r="C760" s="21" t="str">
        <f t="shared" ref="C760:H763" si="36">IF(C697="","",C697)</f>
        <v/>
      </c>
      <c r="D760" s="21" t="str">
        <f t="shared" si="36"/>
        <v xml:space="preserve"> 3-5</v>
      </c>
      <c r="E760" s="21" t="str">
        <f t="shared" si="36"/>
        <v xml:space="preserve"> 5-7</v>
      </c>
      <c r="F760" s="21" t="str">
        <f t="shared" si="36"/>
        <v/>
      </c>
      <c r="G760" s="21" t="str">
        <f t="shared" si="36"/>
        <v/>
      </c>
      <c r="H760" s="41" t="str">
        <f t="shared" si="36"/>
        <v>Κ. Καραμάνης</v>
      </c>
    </row>
    <row r="761" spans="1:8" x14ac:dyDescent="0.25">
      <c r="A761" s="205"/>
      <c r="B761" s="167"/>
      <c r="C761" s="22" t="str">
        <f t="shared" si="36"/>
        <v/>
      </c>
      <c r="D761" s="22" t="str">
        <f t="shared" si="36"/>
        <v>Δ24</v>
      </c>
      <c r="E761" s="22" t="str">
        <f t="shared" si="36"/>
        <v>Αμφ.Κιντής</v>
      </c>
      <c r="F761" s="22" t="str">
        <f t="shared" si="36"/>
        <v/>
      </c>
      <c r="G761" s="22" t="str">
        <f t="shared" si="36"/>
        <v/>
      </c>
      <c r="H761" s="61" t="str">
        <f t="shared" si="36"/>
        <v/>
      </c>
    </row>
    <row r="762" spans="1:8" ht="15" customHeight="1" x14ac:dyDescent="0.25">
      <c r="A762" s="198" t="s">
        <v>200</v>
      </c>
      <c r="B762" s="166">
        <f>B699</f>
        <v>2810</v>
      </c>
      <c r="C762" s="22" t="str">
        <f t="shared" si="36"/>
        <v/>
      </c>
      <c r="D762" s="22" t="str">
        <f t="shared" si="36"/>
        <v/>
      </c>
      <c r="E762" s="22" t="str">
        <f t="shared" si="36"/>
        <v/>
      </c>
      <c r="F762" s="22" t="str">
        <f t="shared" si="36"/>
        <v>9-11</v>
      </c>
      <c r="G762" s="22" t="str">
        <f t="shared" si="36"/>
        <v>9-11</v>
      </c>
      <c r="H762" s="61" t="str">
        <f t="shared" si="36"/>
        <v>Ε. Δεδούλης</v>
      </c>
    </row>
    <row r="763" spans="1:8" ht="15" customHeight="1" x14ac:dyDescent="0.25">
      <c r="A763" s="227"/>
      <c r="B763" s="168"/>
      <c r="C763" s="31" t="str">
        <f t="shared" si="36"/>
        <v/>
      </c>
      <c r="D763" s="31" t="str">
        <f t="shared" si="36"/>
        <v/>
      </c>
      <c r="E763" s="31" t="str">
        <f t="shared" si="36"/>
        <v/>
      </c>
      <c r="F763" s="31" t="str">
        <f t="shared" si="36"/>
        <v>Χ</v>
      </c>
      <c r="G763" s="31" t="str">
        <f t="shared" si="36"/>
        <v>Χ</v>
      </c>
      <c r="H763" s="42" t="str">
        <f t="shared" si="36"/>
        <v/>
      </c>
    </row>
    <row r="764" spans="1:8" x14ac:dyDescent="0.25">
      <c r="A764" s="197" t="s">
        <v>522</v>
      </c>
      <c r="B764" s="164">
        <v>2812</v>
      </c>
      <c r="C764" s="11"/>
      <c r="D764" s="11" t="s">
        <v>12</v>
      </c>
      <c r="E764" s="11"/>
      <c r="F764" s="11"/>
      <c r="G764" s="24" t="s">
        <v>13</v>
      </c>
      <c r="H764" s="12" t="s">
        <v>207</v>
      </c>
    </row>
    <row r="765" spans="1:8" ht="15" customHeight="1" x14ac:dyDescent="0.25">
      <c r="A765" s="200"/>
      <c r="B765" s="165"/>
      <c r="C765" s="13"/>
      <c r="D765" s="16" t="s">
        <v>381</v>
      </c>
      <c r="E765" s="13"/>
      <c r="F765" s="13"/>
      <c r="G765" s="16" t="s">
        <v>529</v>
      </c>
      <c r="H765" s="14" t="s">
        <v>101</v>
      </c>
    </row>
    <row r="766" spans="1:8" ht="15" customHeight="1" x14ac:dyDescent="0.25">
      <c r="A766" s="213" t="s">
        <v>122</v>
      </c>
      <c r="B766" s="214"/>
      <c r="C766" s="215"/>
      <c r="D766" s="215"/>
      <c r="E766" s="215"/>
      <c r="F766" s="215"/>
      <c r="G766" s="215"/>
      <c r="H766" s="216"/>
    </row>
    <row r="767" spans="1:8" ht="13.5" customHeight="1" x14ac:dyDescent="0.25">
      <c r="A767" s="197" t="s">
        <v>169</v>
      </c>
      <c r="B767" s="164">
        <v>2743</v>
      </c>
      <c r="C767" s="11"/>
      <c r="D767" s="11"/>
      <c r="E767" s="11" t="s">
        <v>12</v>
      </c>
      <c r="F767" s="11" t="s">
        <v>12</v>
      </c>
      <c r="G767" s="24"/>
      <c r="H767" s="12" t="s">
        <v>96</v>
      </c>
    </row>
    <row r="768" spans="1:8" ht="13.5" customHeight="1" x14ac:dyDescent="0.25">
      <c r="A768" s="200"/>
      <c r="B768" s="165"/>
      <c r="C768" s="13"/>
      <c r="D768" s="13"/>
      <c r="E768" s="13" t="s">
        <v>21</v>
      </c>
      <c r="F768" s="13" t="s">
        <v>22</v>
      </c>
      <c r="G768" s="13"/>
      <c r="H768" s="14"/>
    </row>
    <row r="769" spans="1:8" x14ac:dyDescent="0.25">
      <c r="A769" s="197" t="s">
        <v>203</v>
      </c>
      <c r="B769" s="177">
        <f t="shared" ref="B769:H770" si="37">IF(B708="","",B708)</f>
        <v>2741</v>
      </c>
      <c r="C769" s="11" t="str">
        <f t="shared" si="37"/>
        <v/>
      </c>
      <c r="D769" s="24" t="str">
        <f t="shared" si="37"/>
        <v>5-7</v>
      </c>
      <c r="E769" s="24" t="str">
        <f t="shared" si="37"/>
        <v/>
      </c>
      <c r="F769" s="24" t="str">
        <f t="shared" si="37"/>
        <v/>
      </c>
      <c r="G769" s="24" t="str">
        <f t="shared" si="37"/>
        <v>5-7</v>
      </c>
      <c r="H769" s="12" t="str">
        <f t="shared" si="37"/>
        <v>Κ. Κασιμάτης</v>
      </c>
    </row>
    <row r="770" spans="1:8" x14ac:dyDescent="0.25">
      <c r="A770" s="200"/>
      <c r="B770" s="170" t="str">
        <f t="shared" si="37"/>
        <v/>
      </c>
      <c r="C770" s="13" t="str">
        <f t="shared" si="37"/>
        <v/>
      </c>
      <c r="D770" s="16" t="str">
        <f t="shared" si="37"/>
        <v>Α24</v>
      </c>
      <c r="E770" s="16" t="str">
        <f t="shared" si="37"/>
        <v/>
      </c>
      <c r="F770" s="16" t="str">
        <f t="shared" si="37"/>
        <v/>
      </c>
      <c r="G770" s="16" t="str">
        <f t="shared" si="37"/>
        <v>Α24</v>
      </c>
      <c r="H770" s="14" t="str">
        <f t="shared" si="37"/>
        <v/>
      </c>
    </row>
    <row r="771" spans="1:8" ht="15" customHeight="1" x14ac:dyDescent="0.25">
      <c r="A771" s="197" t="s">
        <v>369</v>
      </c>
      <c r="B771" s="164">
        <v>2742</v>
      </c>
      <c r="C771" s="11" t="s">
        <v>17</v>
      </c>
      <c r="D771" s="11"/>
      <c r="E771" s="11" t="s">
        <v>13</v>
      </c>
      <c r="F771" s="11"/>
      <c r="G771" s="24"/>
      <c r="H771" s="12" t="s">
        <v>318</v>
      </c>
    </row>
    <row r="772" spans="1:8" x14ac:dyDescent="0.25">
      <c r="A772" s="200"/>
      <c r="B772" s="165"/>
      <c r="C772" s="13" t="s">
        <v>381</v>
      </c>
      <c r="D772" s="13"/>
      <c r="E772" s="13" t="s">
        <v>525</v>
      </c>
      <c r="F772" s="13"/>
      <c r="G772" s="16"/>
      <c r="H772" s="14"/>
    </row>
    <row r="773" spans="1:8" ht="15" customHeight="1" x14ac:dyDescent="0.25">
      <c r="A773" s="195" t="str">
        <f>IF(A431="","",A431)&amp;" (ΔΕΤ)"</f>
        <v>Συστήματα Διαχείρισης Επιχειρησιακών Πόρων (ΔΕΤ)</v>
      </c>
      <c r="B773" s="177">
        <f t="shared" ref="B773:H774" si="38">IF(B431="","",B431)</f>
        <v>8159</v>
      </c>
      <c r="C773" s="24" t="str">
        <f t="shared" si="38"/>
        <v/>
      </c>
      <c r="D773" s="24" t="str">
        <f t="shared" si="38"/>
        <v/>
      </c>
      <c r="E773" s="24" t="str">
        <f t="shared" si="38"/>
        <v>5-9</v>
      </c>
      <c r="F773" s="24" t="str">
        <f t="shared" si="38"/>
        <v/>
      </c>
      <c r="G773" s="24" t="str">
        <f t="shared" si="38"/>
        <v/>
      </c>
      <c r="H773" s="23" t="str">
        <f t="shared" si="38"/>
        <v>Γ. Ιωάννου</v>
      </c>
    </row>
    <row r="774" spans="1:8" x14ac:dyDescent="0.25">
      <c r="A774" s="196" t="str">
        <f>IF(A432="","",A432)</f>
        <v/>
      </c>
      <c r="B774" s="170" t="str">
        <f t="shared" si="38"/>
        <v/>
      </c>
      <c r="C774" s="16" t="str">
        <f t="shared" si="38"/>
        <v/>
      </c>
      <c r="D774" s="16" t="str">
        <f t="shared" si="38"/>
        <v/>
      </c>
      <c r="E774" s="16" t="str">
        <f t="shared" si="38"/>
        <v>Α44</v>
      </c>
      <c r="F774" s="16" t="str">
        <f t="shared" si="38"/>
        <v/>
      </c>
      <c r="G774" s="16" t="str">
        <f t="shared" si="38"/>
        <v/>
      </c>
      <c r="H774" s="20" t="str">
        <f t="shared" si="38"/>
        <v/>
      </c>
    </row>
    <row r="775" spans="1:8" ht="15" customHeight="1" x14ac:dyDescent="0.25">
      <c r="A775" s="195" t="str">
        <f>IF(A971="","",A971)&amp;" (ΛΟΧΡΗ)"</f>
        <v>Λογιστική Χρηματοδοτικών Εργαλείων (ΛΟΧΡΗ)</v>
      </c>
      <c r="B775" s="177">
        <f t="shared" ref="B775" si="39">IF(B971="","",B971)</f>
        <v>7247</v>
      </c>
      <c r="C775" s="24" t="str">
        <f t="shared" ref="C775:G775" si="40">IF(C971="","",C971)</f>
        <v/>
      </c>
      <c r="D775" s="24" t="str">
        <f t="shared" si="40"/>
        <v>9-11</v>
      </c>
      <c r="E775" s="24" t="str">
        <f t="shared" si="40"/>
        <v>9-11</v>
      </c>
      <c r="F775" s="24" t="str">
        <f t="shared" si="40"/>
        <v/>
      </c>
      <c r="G775" s="24" t="str">
        <f t="shared" si="40"/>
        <v/>
      </c>
      <c r="H775" s="23" t="str">
        <f>IF(H971="","",H971)</f>
        <v>Γ. Σιουγλέ</v>
      </c>
    </row>
    <row r="776" spans="1:8" ht="15" customHeight="1" x14ac:dyDescent="0.25">
      <c r="A776" s="196" t="str">
        <f t="shared" ref="A776:B776" si="41">IF(A972="","",A972)</f>
        <v/>
      </c>
      <c r="B776" s="123" t="str">
        <f t="shared" si="41"/>
        <v/>
      </c>
      <c r="C776" s="58" t="str">
        <f t="shared" ref="C776:G776" si="42">IF(C972="","",C972)</f>
        <v/>
      </c>
      <c r="D776" s="58" t="str">
        <f t="shared" si="42"/>
        <v>Α23</v>
      </c>
      <c r="E776" s="58" t="str">
        <f t="shared" si="42"/>
        <v>Δ23</v>
      </c>
      <c r="F776" s="58" t="str">
        <f t="shared" si="42"/>
        <v/>
      </c>
      <c r="G776" s="58" t="str">
        <f t="shared" si="42"/>
        <v/>
      </c>
      <c r="H776" s="68" t="str">
        <f>IF(H972="","",H972)</f>
        <v/>
      </c>
    </row>
    <row r="777" spans="1:8" x14ac:dyDescent="0.25">
      <c r="A777" s="213" t="s">
        <v>28</v>
      </c>
      <c r="B777" s="214"/>
      <c r="C777" s="215"/>
      <c r="D777" s="215"/>
      <c r="E777" s="215"/>
      <c r="F777" s="215"/>
      <c r="G777" s="215"/>
      <c r="H777" s="216"/>
    </row>
    <row r="778" spans="1:8" ht="13.5" customHeight="1" x14ac:dyDescent="0.25">
      <c r="A778" s="197" t="s">
        <v>199</v>
      </c>
      <c r="B778" s="164">
        <f>B717</f>
        <v>2810</v>
      </c>
      <c r="C778" s="11" t="str">
        <f t="shared" ref="C778:H781" si="43">IF(C717="","",C717)</f>
        <v/>
      </c>
      <c r="D778" s="11" t="str">
        <f t="shared" si="43"/>
        <v/>
      </c>
      <c r="E778" s="24" t="str">
        <f t="shared" si="43"/>
        <v/>
      </c>
      <c r="F778" s="144" t="str">
        <f t="shared" si="43"/>
        <v/>
      </c>
      <c r="G778" s="24" t="str">
        <f t="shared" si="43"/>
        <v/>
      </c>
      <c r="H778" s="23" t="str">
        <f t="shared" si="43"/>
        <v>Κ. Κόχυλα</v>
      </c>
    </row>
    <row r="779" spans="1:8" ht="13.5" customHeight="1" x14ac:dyDescent="0.25">
      <c r="A779" s="205"/>
      <c r="B779" s="167"/>
      <c r="C779" s="17" t="str">
        <f t="shared" si="43"/>
        <v/>
      </c>
      <c r="D779" s="17" t="str">
        <f t="shared" si="43"/>
        <v/>
      </c>
      <c r="E779" s="18" t="str">
        <f t="shared" si="43"/>
        <v/>
      </c>
      <c r="F779" s="145" t="str">
        <f t="shared" si="43"/>
        <v/>
      </c>
      <c r="G779" s="18" t="str">
        <f t="shared" si="43"/>
        <v/>
      </c>
      <c r="H779" s="19" t="str">
        <f t="shared" si="43"/>
        <v/>
      </c>
    </row>
    <row r="780" spans="1:8" x14ac:dyDescent="0.25">
      <c r="A780" s="198" t="s">
        <v>200</v>
      </c>
      <c r="B780" s="166">
        <f>B719</f>
        <v>2810</v>
      </c>
      <c r="C780" s="18" t="str">
        <f t="shared" si="43"/>
        <v/>
      </c>
      <c r="D780" s="17" t="str">
        <f t="shared" si="43"/>
        <v/>
      </c>
      <c r="E780" s="18" t="str">
        <f t="shared" si="43"/>
        <v/>
      </c>
      <c r="F780" s="18" t="str">
        <f t="shared" si="43"/>
        <v/>
      </c>
      <c r="G780" s="18" t="str">
        <f t="shared" si="43"/>
        <v xml:space="preserve"> 11-1</v>
      </c>
      <c r="H780" s="19" t="str">
        <f t="shared" si="43"/>
        <v>Σ. Βερροιοπούλου</v>
      </c>
    </row>
    <row r="781" spans="1:8" ht="15.75" thickBot="1" x14ac:dyDescent="0.3">
      <c r="A781" s="229"/>
      <c r="B781" s="173"/>
      <c r="C781" s="25" t="str">
        <f t="shared" si="43"/>
        <v/>
      </c>
      <c r="D781" s="28" t="str">
        <f t="shared" si="43"/>
        <v/>
      </c>
      <c r="E781" s="25" t="str">
        <f t="shared" si="43"/>
        <v/>
      </c>
      <c r="F781" s="25" t="str">
        <f t="shared" si="43"/>
        <v/>
      </c>
      <c r="G781" s="25" t="str">
        <f t="shared" si="43"/>
        <v>Αμφ.Γ</v>
      </c>
      <c r="H781" s="26" t="str">
        <f t="shared" si="43"/>
        <v/>
      </c>
    </row>
    <row r="782" spans="1:8" ht="16.5" thickTop="1" thickBot="1" x14ac:dyDescent="0.3"/>
    <row r="783" spans="1:8" ht="15.75" thickTop="1" x14ac:dyDescent="0.25">
      <c r="A783" s="7" t="s">
        <v>0</v>
      </c>
      <c r="B783" s="163"/>
      <c r="C783" s="8" t="s">
        <v>1</v>
      </c>
      <c r="D783" s="8" t="s">
        <v>2</v>
      </c>
      <c r="E783" s="8" t="s">
        <v>3</v>
      </c>
      <c r="F783" s="8" t="s">
        <v>4</v>
      </c>
      <c r="G783" s="8" t="s">
        <v>5</v>
      </c>
      <c r="H783" s="9" t="s">
        <v>6</v>
      </c>
    </row>
    <row r="784" spans="1:8" ht="15" customHeight="1" x14ac:dyDescent="0.25">
      <c r="A784" s="201" t="s">
        <v>136</v>
      </c>
      <c r="B784" s="202"/>
      <c r="C784" s="202"/>
      <c r="D784" s="202"/>
      <c r="E784" s="202"/>
      <c r="F784" s="202"/>
      <c r="G784" s="203"/>
      <c r="H784" s="204"/>
    </row>
    <row r="785" spans="1:8" x14ac:dyDescent="0.25">
      <c r="A785" s="213" t="s">
        <v>70</v>
      </c>
      <c r="B785" s="214"/>
      <c r="C785" s="215"/>
      <c r="D785" s="215"/>
      <c r="E785" s="215"/>
      <c r="F785" s="215"/>
      <c r="G785" s="215"/>
      <c r="H785" s="216"/>
    </row>
    <row r="786" spans="1:8" ht="15" customHeight="1" x14ac:dyDescent="0.25">
      <c r="A786" s="197" t="s">
        <v>199</v>
      </c>
      <c r="B786" s="164">
        <f>B697</f>
        <v>2810</v>
      </c>
      <c r="C786" s="21" t="str">
        <f t="shared" ref="C786:H789" si="44">IF(C697="","",C697)</f>
        <v/>
      </c>
      <c r="D786" s="21" t="str">
        <f t="shared" si="44"/>
        <v xml:space="preserve"> 3-5</v>
      </c>
      <c r="E786" s="21" t="str">
        <f t="shared" si="44"/>
        <v xml:space="preserve"> 5-7</v>
      </c>
      <c r="F786" s="21" t="str">
        <f t="shared" si="44"/>
        <v/>
      </c>
      <c r="G786" s="21" t="str">
        <f t="shared" si="44"/>
        <v/>
      </c>
      <c r="H786" s="41" t="str">
        <f t="shared" si="44"/>
        <v>Κ. Καραμάνης</v>
      </c>
    </row>
    <row r="787" spans="1:8" x14ac:dyDescent="0.25">
      <c r="A787" s="205"/>
      <c r="B787" s="167"/>
      <c r="C787" s="22" t="str">
        <f t="shared" si="44"/>
        <v/>
      </c>
      <c r="D787" s="22" t="str">
        <f t="shared" si="44"/>
        <v>Δ24</v>
      </c>
      <c r="E787" s="22" t="str">
        <f t="shared" si="44"/>
        <v>Αμφ.Κιντής</v>
      </c>
      <c r="F787" s="22" t="str">
        <f t="shared" si="44"/>
        <v/>
      </c>
      <c r="G787" s="22" t="str">
        <f t="shared" si="44"/>
        <v/>
      </c>
      <c r="H787" s="61" t="str">
        <f t="shared" si="44"/>
        <v/>
      </c>
    </row>
    <row r="788" spans="1:8" ht="15" customHeight="1" x14ac:dyDescent="0.25">
      <c r="A788" s="198" t="s">
        <v>200</v>
      </c>
      <c r="B788" s="166">
        <f>B699</f>
        <v>2810</v>
      </c>
      <c r="C788" s="22" t="str">
        <f t="shared" si="44"/>
        <v/>
      </c>
      <c r="D788" s="22" t="str">
        <f t="shared" si="44"/>
        <v/>
      </c>
      <c r="E788" s="22" t="str">
        <f t="shared" si="44"/>
        <v/>
      </c>
      <c r="F788" s="22" t="str">
        <f t="shared" si="44"/>
        <v>9-11</v>
      </c>
      <c r="G788" s="22" t="str">
        <f t="shared" si="44"/>
        <v>9-11</v>
      </c>
      <c r="H788" s="61" t="str">
        <f t="shared" si="44"/>
        <v>Ε. Δεδούλης</v>
      </c>
    </row>
    <row r="789" spans="1:8" x14ac:dyDescent="0.25">
      <c r="A789" s="227"/>
      <c r="B789" s="168"/>
      <c r="C789" s="31" t="str">
        <f t="shared" si="44"/>
        <v/>
      </c>
      <c r="D789" s="31" t="str">
        <f t="shared" si="44"/>
        <v/>
      </c>
      <c r="E789" s="31" t="str">
        <f t="shared" si="44"/>
        <v/>
      </c>
      <c r="F789" s="31" t="str">
        <f t="shared" si="44"/>
        <v>Χ</v>
      </c>
      <c r="G789" s="31" t="str">
        <f t="shared" si="44"/>
        <v>Χ</v>
      </c>
      <c r="H789" s="42" t="str">
        <f t="shared" si="44"/>
        <v/>
      </c>
    </row>
    <row r="790" spans="1:8" x14ac:dyDescent="0.25">
      <c r="A790" s="195" t="s">
        <v>208</v>
      </c>
      <c r="B790" s="164">
        <v>2713</v>
      </c>
      <c r="C790" s="21"/>
      <c r="D790" s="11" t="s">
        <v>15</v>
      </c>
      <c r="E790" s="21"/>
      <c r="F790" s="11" t="s">
        <v>15</v>
      </c>
      <c r="G790" s="21"/>
      <c r="H790" s="23" t="s">
        <v>98</v>
      </c>
    </row>
    <row r="791" spans="1:8" ht="15" customHeight="1" x14ac:dyDescent="0.25">
      <c r="A791" s="228"/>
      <c r="B791" s="167"/>
      <c r="C791" s="22"/>
      <c r="D791" s="13" t="s">
        <v>461</v>
      </c>
      <c r="E791" s="22"/>
      <c r="F791" s="13" t="s">
        <v>461</v>
      </c>
      <c r="G791" s="22"/>
      <c r="H791" s="20"/>
    </row>
    <row r="792" spans="1:8" x14ac:dyDescent="0.25">
      <c r="A792" s="213" t="s">
        <v>123</v>
      </c>
      <c r="B792" s="214"/>
      <c r="C792" s="215"/>
      <c r="D792" s="215"/>
      <c r="E792" s="215"/>
      <c r="F792" s="215"/>
      <c r="G792" s="215"/>
      <c r="H792" s="216"/>
    </row>
    <row r="793" spans="1:8" ht="15" customHeight="1" x14ac:dyDescent="0.25">
      <c r="A793" s="197" t="s">
        <v>523</v>
      </c>
      <c r="B793" s="164">
        <v>2715</v>
      </c>
      <c r="C793" s="11"/>
      <c r="D793" s="11" t="s">
        <v>13</v>
      </c>
      <c r="E793" s="11" t="s">
        <v>13</v>
      </c>
      <c r="F793" s="11"/>
      <c r="G793" s="24"/>
      <c r="H793" s="12" t="s">
        <v>92</v>
      </c>
    </row>
    <row r="794" spans="1:8" x14ac:dyDescent="0.25">
      <c r="A794" s="200"/>
      <c r="B794" s="165"/>
      <c r="C794" s="13"/>
      <c r="D794" s="16" t="s">
        <v>461</v>
      </c>
      <c r="E794" s="16" t="s">
        <v>461</v>
      </c>
      <c r="F794" s="13"/>
      <c r="G794" s="16"/>
      <c r="H794" s="14"/>
    </row>
    <row r="795" spans="1:8" ht="15" customHeight="1" x14ac:dyDescent="0.25">
      <c r="A795" s="195" t="str">
        <f>IF(A336="","",A336)&amp;" (ΔΕΤ)"</f>
        <v>Προγραμματισμός ΙΙ (ΔΕΤ)</v>
      </c>
      <c r="B795" s="116">
        <f t="shared" ref="B795:H796" si="45">IF(B336="","",B336)</f>
        <v>8119</v>
      </c>
      <c r="C795" s="64" t="str">
        <f t="shared" si="45"/>
        <v>3-5</v>
      </c>
      <c r="D795" s="64" t="str">
        <f t="shared" si="45"/>
        <v/>
      </c>
      <c r="E795" s="64" t="str">
        <f t="shared" si="45"/>
        <v>3-5</v>
      </c>
      <c r="F795" s="64" t="str">
        <f t="shared" si="45"/>
        <v/>
      </c>
      <c r="G795" s="64" t="str">
        <f t="shared" si="45"/>
        <v/>
      </c>
      <c r="H795" s="23" t="str">
        <f t="shared" si="45"/>
        <v>Δ. Σπινέλλης</v>
      </c>
    </row>
    <row r="796" spans="1:8" x14ac:dyDescent="0.25">
      <c r="A796" s="228" t="str">
        <f>IF(A337="","",A337)</f>
        <v/>
      </c>
      <c r="B796" s="119" t="str">
        <f t="shared" si="45"/>
        <v/>
      </c>
      <c r="C796" s="59" t="str">
        <f t="shared" si="45"/>
        <v>Δ23</v>
      </c>
      <c r="D796" s="59" t="str">
        <f t="shared" si="45"/>
        <v/>
      </c>
      <c r="E796" s="59" t="str">
        <f t="shared" si="45"/>
        <v>Δ23</v>
      </c>
      <c r="F796" s="59" t="str">
        <f t="shared" si="45"/>
        <v/>
      </c>
      <c r="G796" s="59" t="str">
        <f t="shared" si="45"/>
        <v/>
      </c>
      <c r="H796" s="20" t="str">
        <f t="shared" si="45"/>
        <v/>
      </c>
    </row>
    <row r="797" spans="1:8" ht="15" customHeight="1" x14ac:dyDescent="0.25">
      <c r="A797" s="195" t="str">
        <f>IF(A424="","",A424)&amp;" (ΔΕΤ)"</f>
        <v>Επιχειρηματική Ευφυΐα και Ανάλυση Μεγάλων Δεδομένων (ΔΕΤ)</v>
      </c>
      <c r="B797" s="177">
        <f t="shared" ref="B797:H798" si="46">IF(B424="","",B424)</f>
        <v>8137</v>
      </c>
      <c r="C797" s="24" t="str">
        <f t="shared" si="46"/>
        <v/>
      </c>
      <c r="D797" s="24" t="str">
        <f t="shared" si="46"/>
        <v/>
      </c>
      <c r="E797" s="24" t="str">
        <f t="shared" si="46"/>
        <v/>
      </c>
      <c r="F797" s="24" t="str">
        <f t="shared" si="46"/>
        <v>9-1</v>
      </c>
      <c r="G797" s="24" t="str">
        <f t="shared" si="46"/>
        <v/>
      </c>
      <c r="H797" s="23" t="str">
        <f t="shared" si="46"/>
        <v>Δ. Χατζηαντωνίου</v>
      </c>
    </row>
    <row r="798" spans="1:8" x14ac:dyDescent="0.25">
      <c r="A798" s="228" t="str">
        <f>IF(A425="","",A425)</f>
        <v/>
      </c>
      <c r="B798" s="170" t="str">
        <f t="shared" si="46"/>
        <v/>
      </c>
      <c r="C798" s="16" t="str">
        <f t="shared" si="46"/>
        <v/>
      </c>
      <c r="D798" s="16" t="str">
        <f t="shared" si="46"/>
        <v/>
      </c>
      <c r="E798" s="16" t="str">
        <f t="shared" si="46"/>
        <v/>
      </c>
      <c r="F798" s="16" t="str">
        <f t="shared" si="46"/>
        <v>Τ106</v>
      </c>
      <c r="G798" s="16" t="str">
        <f t="shared" si="46"/>
        <v/>
      </c>
      <c r="H798" s="20" t="str">
        <f t="shared" si="46"/>
        <v/>
      </c>
    </row>
    <row r="799" spans="1:8" ht="15" customHeight="1" x14ac:dyDescent="0.25">
      <c r="A799" s="195" t="str">
        <f>IF(A434="","",A434)&amp;" (ΔΕΤ)"</f>
        <v>Διαχείριση Πληροφοριακών Πόρων (ΔΕΤ)</v>
      </c>
      <c r="B799" s="177">
        <f t="shared" ref="B799:H800" si="47">IF(B434="","",B434)</f>
        <v>8139</v>
      </c>
      <c r="C799" s="24" t="str">
        <f t="shared" si="47"/>
        <v>3-7</v>
      </c>
      <c r="D799" s="24" t="str">
        <f t="shared" si="47"/>
        <v/>
      </c>
      <c r="E799" s="24" t="str">
        <f t="shared" si="47"/>
        <v/>
      </c>
      <c r="F799" s="24" t="str">
        <f t="shared" si="47"/>
        <v/>
      </c>
      <c r="G799" s="24" t="str">
        <f t="shared" si="47"/>
        <v/>
      </c>
      <c r="H799" s="23" t="str">
        <f t="shared" si="47"/>
        <v>Α. Πουλούδη</v>
      </c>
    </row>
    <row r="800" spans="1:8" x14ac:dyDescent="0.25">
      <c r="A800" s="228" t="str">
        <f>IF(A435="","",A435)</f>
        <v/>
      </c>
      <c r="B800" s="170" t="str">
        <f t="shared" si="47"/>
        <v/>
      </c>
      <c r="C800" s="16" t="str">
        <f t="shared" si="47"/>
        <v>Α44</v>
      </c>
      <c r="D800" s="16" t="str">
        <f t="shared" si="47"/>
        <v/>
      </c>
      <c r="E800" s="16" t="str">
        <f t="shared" si="47"/>
        <v/>
      </c>
      <c r="F800" s="16" t="str">
        <f t="shared" si="47"/>
        <v/>
      </c>
      <c r="G800" s="16" t="str">
        <f t="shared" si="47"/>
        <v/>
      </c>
      <c r="H800" s="20" t="str">
        <f t="shared" si="47"/>
        <v>Α. Πουλυμενάκου</v>
      </c>
    </row>
    <row r="801" spans="1:8" ht="15" customHeight="1" x14ac:dyDescent="0.25">
      <c r="A801" s="195" t="str">
        <f>IF(A431="","",A431)&amp;" (ΔΕΤ)"</f>
        <v>Συστήματα Διαχείρισης Επιχειρησιακών Πόρων (ΔΕΤ)</v>
      </c>
      <c r="B801" s="177">
        <f t="shared" ref="B801:H802" si="48">IF(B431="","",B431)</f>
        <v>8159</v>
      </c>
      <c r="C801" s="24" t="str">
        <f t="shared" si="48"/>
        <v/>
      </c>
      <c r="D801" s="24" t="str">
        <f t="shared" si="48"/>
        <v/>
      </c>
      <c r="E801" s="24" t="str">
        <f t="shared" si="48"/>
        <v>5-9</v>
      </c>
      <c r="F801" s="24" t="str">
        <f t="shared" si="48"/>
        <v/>
      </c>
      <c r="G801" s="24" t="str">
        <f t="shared" si="48"/>
        <v/>
      </c>
      <c r="H801" s="23" t="str">
        <f t="shared" si="48"/>
        <v>Γ. Ιωάννου</v>
      </c>
    </row>
    <row r="802" spans="1:8" x14ac:dyDescent="0.25">
      <c r="A802" s="228" t="str">
        <f>IF(A432="","",A432)</f>
        <v/>
      </c>
      <c r="B802" s="170" t="str">
        <f t="shared" si="48"/>
        <v/>
      </c>
      <c r="C802" s="16" t="str">
        <f t="shared" si="48"/>
        <v/>
      </c>
      <c r="D802" s="16" t="str">
        <f t="shared" si="48"/>
        <v/>
      </c>
      <c r="E802" s="16" t="str">
        <f t="shared" si="48"/>
        <v>Α44</v>
      </c>
      <c r="F802" s="16" t="str">
        <f t="shared" si="48"/>
        <v/>
      </c>
      <c r="G802" s="16" t="str">
        <f t="shared" si="48"/>
        <v/>
      </c>
      <c r="H802" s="20" t="str">
        <f t="shared" si="48"/>
        <v/>
      </c>
    </row>
    <row r="803" spans="1:8" ht="15" customHeight="1" x14ac:dyDescent="0.25">
      <c r="A803" s="195" t="str">
        <f>IF(A971="","",A971)&amp;" (ΛΟΧΡΗ)"</f>
        <v>Λογιστική Χρηματοδοτικών Εργαλείων (ΛΟΧΡΗ)</v>
      </c>
      <c r="B803" s="177">
        <f t="shared" ref="B803" si="49">IF(B971="","",B971)</f>
        <v>7247</v>
      </c>
      <c r="C803" s="24" t="str">
        <f t="shared" ref="C803:G803" si="50">IF(C971="","",C971)</f>
        <v/>
      </c>
      <c r="D803" s="24" t="str">
        <f t="shared" si="50"/>
        <v>9-11</v>
      </c>
      <c r="E803" s="24" t="str">
        <f t="shared" si="50"/>
        <v>9-11</v>
      </c>
      <c r="F803" s="24" t="str">
        <f t="shared" si="50"/>
        <v/>
      </c>
      <c r="G803" s="24" t="str">
        <f t="shared" si="50"/>
        <v/>
      </c>
      <c r="H803" s="23" t="str">
        <f>IF(H971="","",H971)</f>
        <v>Γ. Σιουγλέ</v>
      </c>
    </row>
    <row r="804" spans="1:8" x14ac:dyDescent="0.25">
      <c r="A804" s="228" t="str">
        <f t="shared" ref="A804" si="51">IF(A972="","",A972)</f>
        <v/>
      </c>
      <c r="B804" s="123" t="str">
        <f t="shared" ref="B804" si="52">IF(B972="","",B972)</f>
        <v/>
      </c>
      <c r="C804" s="58" t="str">
        <f t="shared" ref="C804:G804" si="53">IF(C972="","",C972)</f>
        <v/>
      </c>
      <c r="D804" s="58" t="str">
        <f t="shared" si="53"/>
        <v>Α23</v>
      </c>
      <c r="E804" s="58" t="str">
        <f t="shared" si="53"/>
        <v>Δ23</v>
      </c>
      <c r="F804" s="58" t="str">
        <f t="shared" si="53"/>
        <v/>
      </c>
      <c r="G804" s="58" t="str">
        <f t="shared" si="53"/>
        <v/>
      </c>
      <c r="H804" s="68" t="str">
        <f>IF(H972="","",H972)</f>
        <v/>
      </c>
    </row>
    <row r="805" spans="1:8" x14ac:dyDescent="0.25">
      <c r="A805" s="217" t="s">
        <v>64</v>
      </c>
      <c r="B805" s="218"/>
      <c r="C805" s="219"/>
      <c r="D805" s="219"/>
      <c r="E805" s="219"/>
      <c r="F805" s="219"/>
      <c r="G805" s="219"/>
      <c r="H805" s="220"/>
    </row>
    <row r="806" spans="1:8" x14ac:dyDescent="0.25">
      <c r="A806" s="217" t="s">
        <v>65</v>
      </c>
      <c r="B806" s="218"/>
      <c r="C806" s="219"/>
      <c r="D806" s="219"/>
      <c r="E806" s="219"/>
      <c r="F806" s="219"/>
      <c r="G806" s="219"/>
      <c r="H806" s="220"/>
    </row>
    <row r="807" spans="1:8" ht="13.5" customHeight="1" x14ac:dyDescent="0.25">
      <c r="A807" s="217" t="s">
        <v>66</v>
      </c>
      <c r="B807" s="218"/>
      <c r="C807" s="219"/>
      <c r="D807" s="219"/>
      <c r="E807" s="219"/>
      <c r="F807" s="219"/>
      <c r="G807" s="219"/>
      <c r="H807" s="220"/>
    </row>
    <row r="808" spans="1:8" ht="13.5" customHeight="1" x14ac:dyDescent="0.25">
      <c r="A808" s="213" t="s">
        <v>28</v>
      </c>
      <c r="B808" s="214"/>
      <c r="C808" s="215"/>
      <c r="D808" s="215"/>
      <c r="E808" s="215"/>
      <c r="F808" s="215"/>
      <c r="G808" s="215"/>
      <c r="H808" s="216"/>
    </row>
    <row r="809" spans="1:8" ht="13.5" customHeight="1" x14ac:dyDescent="0.25">
      <c r="A809" s="197" t="s">
        <v>199</v>
      </c>
      <c r="B809" s="164">
        <f>B717</f>
        <v>2810</v>
      </c>
      <c r="C809" s="11" t="str">
        <f t="shared" ref="C809:H812" si="54">IF(C717="","",C717)</f>
        <v/>
      </c>
      <c r="D809" s="11" t="str">
        <f t="shared" si="54"/>
        <v/>
      </c>
      <c r="E809" s="24" t="str">
        <f t="shared" si="54"/>
        <v/>
      </c>
      <c r="F809" s="144" t="str">
        <f t="shared" si="54"/>
        <v/>
      </c>
      <c r="G809" s="24" t="str">
        <f t="shared" si="54"/>
        <v/>
      </c>
      <c r="H809" s="23" t="str">
        <f t="shared" si="54"/>
        <v>Κ. Κόχυλα</v>
      </c>
    </row>
    <row r="810" spans="1:8" ht="13.5" customHeight="1" x14ac:dyDescent="0.25">
      <c r="A810" s="205"/>
      <c r="B810" s="167"/>
      <c r="C810" s="17" t="str">
        <f t="shared" si="54"/>
        <v/>
      </c>
      <c r="D810" s="17" t="str">
        <f t="shared" si="54"/>
        <v/>
      </c>
      <c r="E810" s="18" t="str">
        <f t="shared" si="54"/>
        <v/>
      </c>
      <c r="F810" s="145" t="str">
        <f t="shared" si="54"/>
        <v/>
      </c>
      <c r="G810" s="18" t="str">
        <f t="shared" si="54"/>
        <v/>
      </c>
      <c r="H810" s="19" t="str">
        <f t="shared" si="54"/>
        <v/>
      </c>
    </row>
    <row r="811" spans="1:8" x14ac:dyDescent="0.25">
      <c r="A811" s="198" t="s">
        <v>200</v>
      </c>
      <c r="B811" s="166">
        <f>B719</f>
        <v>2810</v>
      </c>
      <c r="C811" s="18" t="str">
        <f t="shared" si="54"/>
        <v/>
      </c>
      <c r="D811" s="17" t="str">
        <f t="shared" si="54"/>
        <v/>
      </c>
      <c r="E811" s="18" t="str">
        <f t="shared" si="54"/>
        <v/>
      </c>
      <c r="F811" s="18" t="str">
        <f t="shared" si="54"/>
        <v/>
      </c>
      <c r="G811" s="18" t="str">
        <f t="shared" si="54"/>
        <v xml:space="preserve"> 11-1</v>
      </c>
      <c r="H811" s="19" t="str">
        <f t="shared" si="54"/>
        <v>Σ. Βερροιοπούλου</v>
      </c>
    </row>
    <row r="812" spans="1:8" ht="15.75" thickBot="1" x14ac:dyDescent="0.3">
      <c r="A812" s="229"/>
      <c r="B812" s="173"/>
      <c r="C812" s="25" t="str">
        <f t="shared" si="54"/>
        <v/>
      </c>
      <c r="D812" s="28" t="str">
        <f t="shared" si="54"/>
        <v/>
      </c>
      <c r="E812" s="25" t="str">
        <f t="shared" si="54"/>
        <v/>
      </c>
      <c r="F812" s="25" t="str">
        <f t="shared" si="54"/>
        <v/>
      </c>
      <c r="G812" s="25" t="str">
        <f t="shared" si="54"/>
        <v>Αμφ.Γ</v>
      </c>
      <c r="H812" s="26" t="str">
        <f t="shared" si="54"/>
        <v/>
      </c>
    </row>
    <row r="813" spans="1:8" ht="15.75" thickTop="1" x14ac:dyDescent="0.25">
      <c r="A813" s="72"/>
      <c r="B813" s="181"/>
      <c r="C813" s="73"/>
      <c r="D813" s="73"/>
      <c r="E813" s="73"/>
      <c r="F813" s="73"/>
      <c r="G813" s="73"/>
      <c r="H813" s="73"/>
    </row>
    <row r="814" spans="1:8" ht="39" customHeight="1" x14ac:dyDescent="0.25">
      <c r="A814" s="221" t="s">
        <v>563</v>
      </c>
      <c r="B814" s="221"/>
      <c r="C814" s="222"/>
      <c r="D814" s="222"/>
      <c r="E814" s="222"/>
      <c r="F814" s="222"/>
      <c r="G814" s="222"/>
      <c r="H814" s="222"/>
    </row>
    <row r="816" spans="1:8" ht="27.75" customHeight="1" x14ac:dyDescent="0.25">
      <c r="A816"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816" s="208"/>
      <c r="C816" s="209"/>
      <c r="D816" s="209"/>
      <c r="E816" s="209"/>
      <c r="F816" s="209"/>
      <c r="G816" s="209"/>
      <c r="H816" s="209"/>
    </row>
    <row r="817" spans="1:8" x14ac:dyDescent="0.25">
      <c r="A817" s="48" t="s">
        <v>58</v>
      </c>
      <c r="B817" s="174"/>
      <c r="C817" s="49"/>
      <c r="D817" s="49"/>
      <c r="E817" s="49"/>
      <c r="F817" s="49"/>
      <c r="G817" s="49"/>
      <c r="H817" s="50"/>
    </row>
    <row r="818" spans="1:8" ht="15.75" thickBot="1" x14ac:dyDescent="0.3">
      <c r="A818" s="4" t="s">
        <v>11</v>
      </c>
      <c r="H818" s="6" t="s">
        <v>249</v>
      </c>
    </row>
    <row r="819" spans="1:8" ht="15" customHeight="1" thickTop="1" x14ac:dyDescent="0.25">
      <c r="A819" s="7" t="s">
        <v>0</v>
      </c>
      <c r="B819" s="163"/>
      <c r="C819" s="8" t="s">
        <v>1</v>
      </c>
      <c r="D819" s="8" t="s">
        <v>2</v>
      </c>
      <c r="E819" s="8" t="s">
        <v>3</v>
      </c>
      <c r="F819" s="8" t="s">
        <v>4</v>
      </c>
      <c r="G819" s="8" t="s">
        <v>5</v>
      </c>
      <c r="H819" s="9" t="s">
        <v>6</v>
      </c>
    </row>
    <row r="820" spans="1:8" x14ac:dyDescent="0.25">
      <c r="A820" s="268" t="s">
        <v>117</v>
      </c>
      <c r="B820" s="269"/>
      <c r="C820" s="269"/>
      <c r="D820" s="269"/>
      <c r="E820" s="269"/>
      <c r="F820" s="269"/>
      <c r="G820" s="269"/>
      <c r="H820" s="270"/>
    </row>
    <row r="821" spans="1:8" ht="15" customHeight="1" x14ac:dyDescent="0.25">
      <c r="A821" s="197" t="s">
        <v>209</v>
      </c>
      <c r="B821" s="164">
        <v>2329</v>
      </c>
      <c r="C821" s="11" t="s">
        <v>12</v>
      </c>
      <c r="D821" s="11"/>
      <c r="E821" s="11" t="s">
        <v>12</v>
      </c>
      <c r="F821" s="11"/>
      <c r="G821" s="11"/>
      <c r="H821" s="12" t="s">
        <v>95</v>
      </c>
    </row>
    <row r="822" spans="1:8" ht="15.75" thickBot="1" x14ac:dyDescent="0.3">
      <c r="A822" s="199"/>
      <c r="B822" s="169"/>
      <c r="C822" s="28" t="s">
        <v>23</v>
      </c>
      <c r="D822" s="28"/>
      <c r="E822" s="28" t="s">
        <v>379</v>
      </c>
      <c r="F822" s="28"/>
      <c r="G822" s="28"/>
      <c r="H822" s="30"/>
    </row>
    <row r="823" spans="1:8" ht="16.5" thickTop="1" thickBot="1" x14ac:dyDescent="0.3"/>
    <row r="824" spans="1:8" ht="15.75" thickTop="1" x14ac:dyDescent="0.25">
      <c r="A824" s="7" t="s">
        <v>0</v>
      </c>
      <c r="B824" s="163"/>
      <c r="C824" s="8" t="s">
        <v>1</v>
      </c>
      <c r="D824" s="8" t="s">
        <v>2</v>
      </c>
      <c r="E824" s="8" t="s">
        <v>3</v>
      </c>
      <c r="F824" s="8" t="s">
        <v>4</v>
      </c>
      <c r="G824" s="8" t="s">
        <v>5</v>
      </c>
      <c r="H824" s="9" t="s">
        <v>6</v>
      </c>
    </row>
    <row r="825" spans="1:8" ht="15" customHeight="1" x14ac:dyDescent="0.25">
      <c r="A825" s="201" t="s">
        <v>136</v>
      </c>
      <c r="B825" s="202"/>
      <c r="C825" s="202"/>
      <c r="D825" s="202"/>
      <c r="E825" s="202"/>
      <c r="F825" s="202"/>
      <c r="G825" s="203"/>
      <c r="H825" s="204"/>
    </row>
    <row r="826" spans="1:8" ht="30.75" customHeight="1" x14ac:dyDescent="0.25">
      <c r="A826" s="213" t="s">
        <v>34</v>
      </c>
      <c r="B826" s="214"/>
      <c r="C826" s="215"/>
      <c r="D826" s="215"/>
      <c r="E826" s="215"/>
      <c r="F826" s="215"/>
      <c r="G826" s="215"/>
      <c r="H826" s="216"/>
    </row>
    <row r="827" spans="1:8" ht="15" customHeight="1" x14ac:dyDescent="0.25">
      <c r="A827" s="197" t="str">
        <f>IF(Παιδαγωγικά!$A$2="","",Παιδαγωγικά!$A$2)</f>
        <v>Εισαγωγή στη Διδακτική Μεθοδολογία-Αναλυτικά Προγράμματα</v>
      </c>
      <c r="B827" s="164">
        <f>B463</f>
        <v>3076</v>
      </c>
      <c r="C827" s="21" t="str">
        <f>IF(Παιδαγωγικά!$C$2="","",Παιδαγωγικά!$C$2)</f>
        <v/>
      </c>
      <c r="D827" s="21" t="str">
        <f>IF(Παιδαγωγικά!$D$2="","",Παιδαγωγικά!$D$2)</f>
        <v/>
      </c>
      <c r="E827" s="21" t="str">
        <f>IF(Παιδαγωγικά!$E$2="","",Παιδαγωγικά!$E$2)</f>
        <v/>
      </c>
      <c r="F827" s="21" t="str">
        <f>IF(Παιδαγωγικά!$F$2="","",Παιδαγωγικά!$F$2)</f>
        <v/>
      </c>
      <c r="G827" s="21" t="str">
        <f>IF(Παιδαγωγικά!$G$2="","",Παιδαγωγικά!$G$2)</f>
        <v>9-11</v>
      </c>
      <c r="H827" s="12" t="str">
        <f>IF(Παιδαγωγικά!$H$2="","",Παιδαγωγικά!$H$2)</f>
        <v>Β. Μπρίνια</v>
      </c>
    </row>
    <row r="828" spans="1:8" ht="17.25" customHeight="1" x14ac:dyDescent="0.25">
      <c r="A828" s="200"/>
      <c r="B828" s="165" t="str">
        <f>B464</f>
        <v/>
      </c>
      <c r="C828" s="31" t="str">
        <f>IF(Παιδαγωγικά!$C$3="","",Παιδαγωγικά!$C$3)</f>
        <v/>
      </c>
      <c r="D828" s="31" t="str">
        <f>IF(Παιδαγωγικά!$D$3="","",Παιδαγωγικά!$D$3)</f>
        <v/>
      </c>
      <c r="E828" s="31" t="str">
        <f>IF(Παιδαγωγικά!$E$3="","",Παιδαγωγικά!$E$3)</f>
        <v/>
      </c>
      <c r="F828" s="31" t="str">
        <f>IF(Παιδαγωγικά!$F$3="","",Παιδαγωγικά!$F$3)</f>
        <v/>
      </c>
      <c r="G828" s="31" t="str">
        <f>IF(Παιδαγωγικά!$G$3="","",Παιδαγωγικά!$G$3)</f>
        <v>Υ3</v>
      </c>
      <c r="H828" s="14" t="str">
        <f>IF(Παιδαγωγικά!$H$3="","",Παιδαγωγικά!$H$3)</f>
        <v/>
      </c>
    </row>
    <row r="829" spans="1:8" ht="15" customHeight="1" x14ac:dyDescent="0.25">
      <c r="A829" s="197" t="str">
        <f>IF(Παιδαγωγικά!$A$4="","",Παιδαγωγικά!$A$4)</f>
        <v>Εισαγωγή στην Παιδαγωγική Επιστήμη</v>
      </c>
      <c r="B829" s="164">
        <f>B465</f>
        <v>3074</v>
      </c>
      <c r="C829" s="21" t="str">
        <f>IF(Παιδαγωγικά!$C$4="","",Παιδαγωγικά!$C$4)</f>
        <v>11-1</v>
      </c>
      <c r="D829" s="21" t="str">
        <f>IF(Παιδαγωγικά!$D$4="","",Παιδαγωγικά!$D$4)</f>
        <v/>
      </c>
      <c r="E829" s="21" t="str">
        <f>IF(Παιδαγωγικά!$E$4="","",Παιδαγωγικά!$E$4)</f>
        <v/>
      </c>
      <c r="F829" s="21" t="str">
        <f>IF(Παιδαγωγικά!$F$4="","",Παιδαγωγικά!$F$4)</f>
        <v/>
      </c>
      <c r="G829" s="21" t="str">
        <f>IF(Παιδαγωγικά!$G$4="","",Παιδαγωγικά!$G$4)</f>
        <v/>
      </c>
      <c r="H829" s="12" t="str">
        <f>IF(Παιδαγωγικά!$H$4="","",Παιδαγωγικά!$H$4)</f>
        <v>Ν. Φίλιπς</v>
      </c>
    </row>
    <row r="830" spans="1:8" ht="15.75" customHeight="1" x14ac:dyDescent="0.25">
      <c r="A830" s="200"/>
      <c r="B830" s="165"/>
      <c r="C830" s="31" t="str">
        <f>IF(Παιδαγωγικά!$C$5="","",Παιδαγωγικά!$C$5)</f>
        <v>Υ3</v>
      </c>
      <c r="D830" s="31" t="str">
        <f>IF(Παιδαγωγικά!$D$5="","",Παιδαγωγικά!$D$5)</f>
        <v/>
      </c>
      <c r="E830" s="31" t="str">
        <f>IF(Παιδαγωγικά!$E$5="","",Παιδαγωγικά!$E$5)</f>
        <v/>
      </c>
      <c r="F830" s="31" t="str">
        <f>IF(Παιδαγωγικά!$F$5="","",Παιδαγωγικά!$F$5)</f>
        <v/>
      </c>
      <c r="G830" s="31" t="str">
        <f>IF(Παιδαγωγικά!$G$5="","",Παιδαγωγικά!$G$5)</f>
        <v/>
      </c>
      <c r="H830" s="14" t="str">
        <f>IF(Παιδαγωγικά!$H$5="","",Παιδαγωγικά!$H$5)</f>
        <v/>
      </c>
    </row>
    <row r="831" spans="1:8" ht="15" customHeight="1" x14ac:dyDescent="0.25">
      <c r="A831" s="197" t="str">
        <f>IF(Παιδαγωγικά!$A$6="","",Παιδαγωγικά!$A$6)</f>
        <v>Εκπαιδευτική Αξιολόγηση</v>
      </c>
      <c r="B831" s="164">
        <f>B467</f>
        <v>3078</v>
      </c>
      <c r="C831" s="21" t="str">
        <f>IF(Παιδαγωγικά!$C$6="","",Παιδαγωγικά!$C$6)</f>
        <v>1-3</v>
      </c>
      <c r="D831" s="21" t="str">
        <f>IF(Παιδαγωγικά!$D$6="","",Παιδαγωγικά!$D$6)</f>
        <v/>
      </c>
      <c r="E831" s="21" t="str">
        <f>IF(Παιδαγωγικά!$E$6="","",Παιδαγωγικά!$E$6)</f>
        <v/>
      </c>
      <c r="F831" s="21" t="str">
        <f>IF(Παιδαγωγικά!$F$6="","",Παιδαγωγικά!$F$6)</f>
        <v/>
      </c>
      <c r="G831" s="21" t="str">
        <f>IF(Παιδαγωγικά!$G$6="","",Παιδαγωγικά!$G$6)</f>
        <v/>
      </c>
      <c r="H831" s="12" t="str">
        <f>IF(Παιδαγωγικά!$H$6="","",Παιδαγωγικά!$H$6)</f>
        <v>Ε. Κωσταρά</v>
      </c>
    </row>
    <row r="832" spans="1:8" x14ac:dyDescent="0.25">
      <c r="A832" s="200"/>
      <c r="B832" s="165"/>
      <c r="C832" s="31" t="str">
        <f>IF(Παιδαγωγικά!$C$7="","",Παιδαγωγικά!$C$7)</f>
        <v>Υ3</v>
      </c>
      <c r="D832" s="31" t="str">
        <f>IF(Παιδαγωγικά!$D$7="","",Παιδαγωγικά!$D$7)</f>
        <v/>
      </c>
      <c r="E832" s="31" t="str">
        <f>IF(Παιδαγωγικά!$E$7="","",Παιδαγωγικά!$E$7)</f>
        <v/>
      </c>
      <c r="F832" s="31" t="str">
        <f>IF(Παιδαγωγικά!$F$7="","",Παιδαγωγικά!$F$7)</f>
        <v/>
      </c>
      <c r="G832" s="31" t="str">
        <f>IF(Παιδαγωγικά!$G$7="","",Παιδαγωγικά!$G$7)</f>
        <v/>
      </c>
      <c r="H832" s="14" t="str">
        <f>IF(Παιδαγωγικά!$H$7="","",Παιδαγωγικά!$H$7)</f>
        <v/>
      </c>
    </row>
    <row r="833" spans="1:8" ht="15" customHeight="1" x14ac:dyDescent="0.25">
      <c r="A833" s="197" t="str">
        <f>IF(Παιδαγωγικά!$A$8="","",Παιδαγωγικά!$A$8)</f>
        <v>Οργάνωση και Διοίκηση της Εκπαίδευσης και των Εκπαιδευτικών Μονάδων</v>
      </c>
      <c r="B833" s="164">
        <f>B469</f>
        <v>3075</v>
      </c>
      <c r="C833" s="21" t="str">
        <f>IF(Παιδαγωγικά!$C$8="","",Παιδαγωγικά!$C$8)</f>
        <v>9-11</v>
      </c>
      <c r="D833" s="21" t="str">
        <f>IF(Παιδαγωγικά!$D$8="","",Παιδαγωγικά!$D$8)</f>
        <v/>
      </c>
      <c r="E833" s="21" t="str">
        <f>IF(Παιδαγωγικά!$E$8="","",Παιδαγωγικά!$E$8)</f>
        <v/>
      </c>
      <c r="F833" s="21" t="str">
        <f>IF(Παιδαγωγικά!$F$8="","",Παιδαγωγικά!$F$8)</f>
        <v/>
      </c>
      <c r="G833" s="21" t="str">
        <f>IF(Παιδαγωγικά!$G$8="","",Παιδαγωγικά!$G$8)</f>
        <v/>
      </c>
      <c r="H833" s="12" t="str">
        <f>IF(Παιδαγωγικά!$H$8="","",Παιδαγωγικά!$H$8)</f>
        <v>Ε. Παυλάκης</v>
      </c>
    </row>
    <row r="834" spans="1:8" x14ac:dyDescent="0.25">
      <c r="A834" s="200"/>
      <c r="B834" s="165"/>
      <c r="C834" s="31" t="str">
        <f>IF(Παιδαγωγικά!$C$9="","",Παιδαγωγικά!$C$9)</f>
        <v>Υ3</v>
      </c>
      <c r="D834" s="31" t="str">
        <f>IF(Παιδαγωγικά!$D$9="","",Παιδαγωγικά!$D$9)</f>
        <v/>
      </c>
      <c r="E834" s="31" t="str">
        <f>IF(Παιδαγωγικά!$E$9="","",Παιδαγωγικά!$E$9)</f>
        <v/>
      </c>
      <c r="F834" s="31" t="str">
        <f>IF(Παιδαγωγικά!$F$9="","",Παιδαγωγικά!$F$9)</f>
        <v/>
      </c>
      <c r="G834" s="31" t="str">
        <f>IF(Παιδαγωγικά!$G$9="","",Παιδαγωγικά!$G$9)</f>
        <v/>
      </c>
      <c r="H834" s="14" t="str">
        <f>IF(Παιδαγωγικά!$H$9="","",Παιδαγωγικά!$H$9)</f>
        <v/>
      </c>
    </row>
    <row r="835" spans="1:8" x14ac:dyDescent="0.25">
      <c r="A835" s="197" t="str">
        <f>IF(Παιδαγωγικά!$A$10="","",Παιδαγωγικά!$A$10)</f>
        <v>Πρακτική Άσκηση στη Διδασκαλία Ι</v>
      </c>
      <c r="B835" s="164">
        <f>B471</f>
        <v>3070</v>
      </c>
      <c r="C835" s="21" t="str">
        <f>IF(Παιδαγωγικά!$C$10="","",Παιδαγωγικά!$C$10)</f>
        <v/>
      </c>
      <c r="D835" s="21" t="str">
        <f>IF(Παιδαγωγικά!$D$10="","",Παιδαγωγικά!$D$10)</f>
        <v/>
      </c>
      <c r="E835" s="21" t="str">
        <f>IF(Παιδαγωγικά!$E$10="","",Παιδαγωγικά!$E$10)</f>
        <v/>
      </c>
      <c r="F835" s="21" t="str">
        <f>IF(Παιδαγωγικά!$F$10="","",Παιδαγωγικά!$F$10)</f>
        <v/>
      </c>
      <c r="G835" s="21" t="str">
        <f>IF(Παιδαγωγικά!G10="","",Παιδαγωγικά!G10)</f>
        <v>11-5</v>
      </c>
      <c r="H835" s="12" t="str">
        <f>IF(Παιδαγωγικά!$H$10="","",Παιδαγωγικά!$H$10)</f>
        <v>Β. Μπρίνια</v>
      </c>
    </row>
    <row r="836" spans="1:8" ht="15.75" thickBot="1" x14ac:dyDescent="0.3">
      <c r="A836" s="199"/>
      <c r="B836" s="169"/>
      <c r="C836" s="32" t="str">
        <f>IF(Παιδαγωγικά!$C$11="","",Παιδαγωγικά!$C$11)</f>
        <v/>
      </c>
      <c r="D836" s="32" t="str">
        <f>IF(Παιδαγωγικά!$D$11="","",Παιδαγωγικά!$D$11)</f>
        <v/>
      </c>
      <c r="E836" s="32" t="str">
        <f>IF(Παιδαγωγικά!$E$11="","",Παιδαγωγικά!$E$11)</f>
        <v/>
      </c>
      <c r="F836" s="32" t="str">
        <f>IF(Παιδαγωγικά!$F$11="","",Παιδαγωγικά!$F$11)</f>
        <v/>
      </c>
      <c r="G836" s="32" t="str">
        <f>IF(Παιδαγωγικά!G11="","",Παιδαγωγικά!G11)</f>
        <v>Υ3</v>
      </c>
      <c r="H836" s="30" t="str">
        <f>IF(Παιδαγωγικά!$H$11="","",Παιδαγωγικά!$H$11)</f>
        <v/>
      </c>
    </row>
    <row r="837" spans="1:8" ht="15.75" thickTop="1" x14ac:dyDescent="0.25"/>
    <row r="838" spans="1:8" ht="27.75" customHeight="1" x14ac:dyDescent="0.25">
      <c r="A838"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838" s="208"/>
      <c r="C838" s="209"/>
      <c r="D838" s="209"/>
      <c r="E838" s="209"/>
      <c r="F838" s="209"/>
      <c r="G838" s="209"/>
      <c r="H838" s="209"/>
    </row>
    <row r="839" spans="1:8" x14ac:dyDescent="0.25">
      <c r="A839" s="48" t="s">
        <v>73</v>
      </c>
      <c r="B839" s="174"/>
      <c r="C839" s="49"/>
      <c r="D839" s="49"/>
      <c r="E839" s="49"/>
      <c r="F839" s="49"/>
      <c r="G839" s="49"/>
      <c r="H839" s="50"/>
    </row>
    <row r="840" spans="1:8" ht="15.75" thickBot="1" x14ac:dyDescent="0.3">
      <c r="A840" s="4" t="s">
        <v>11</v>
      </c>
      <c r="H840" s="6" t="s">
        <v>20</v>
      </c>
    </row>
    <row r="841" spans="1:8" ht="15" customHeight="1" thickTop="1" x14ac:dyDescent="0.25">
      <c r="A841" s="7" t="s">
        <v>0</v>
      </c>
      <c r="B841" s="163"/>
      <c r="C841" s="8" t="s">
        <v>1</v>
      </c>
      <c r="D841" s="8" t="s">
        <v>2</v>
      </c>
      <c r="E841" s="8" t="s">
        <v>3</v>
      </c>
      <c r="F841" s="8" t="s">
        <v>4</v>
      </c>
      <c r="G841" s="8" t="s">
        <v>5</v>
      </c>
      <c r="H841" s="9" t="s">
        <v>6</v>
      </c>
    </row>
    <row r="842" spans="1:8" x14ac:dyDescent="0.25">
      <c r="A842" s="201" t="s">
        <v>125</v>
      </c>
      <c r="B842" s="202"/>
      <c r="C842" s="202"/>
      <c r="D842" s="202"/>
      <c r="E842" s="202"/>
      <c r="F842" s="202"/>
      <c r="G842" s="203"/>
      <c r="H842" s="204"/>
    </row>
    <row r="843" spans="1:8" ht="15" customHeight="1" x14ac:dyDescent="0.25">
      <c r="A843" s="198" t="s">
        <v>465</v>
      </c>
      <c r="B843" s="166">
        <v>7101</v>
      </c>
      <c r="C843" s="17"/>
      <c r="D843" s="17" t="s">
        <v>17</v>
      </c>
      <c r="E843" s="17"/>
      <c r="F843" s="17" t="s">
        <v>17</v>
      </c>
      <c r="G843" s="17"/>
      <c r="H843" s="19" t="s">
        <v>462</v>
      </c>
    </row>
    <row r="844" spans="1:8" x14ac:dyDescent="0.25">
      <c r="A844" s="200"/>
      <c r="B844" s="165"/>
      <c r="C844" s="13"/>
      <c r="D844" s="13" t="s">
        <v>525</v>
      </c>
      <c r="E844" s="13"/>
      <c r="F844" s="13" t="s">
        <v>25</v>
      </c>
      <c r="G844" s="16"/>
      <c r="H844" s="20"/>
    </row>
    <row r="845" spans="1:8" ht="15" customHeight="1" x14ac:dyDescent="0.25">
      <c r="A845" s="197" t="s">
        <v>210</v>
      </c>
      <c r="B845" s="164">
        <v>7111</v>
      </c>
      <c r="C845" s="11" t="s">
        <v>14</v>
      </c>
      <c r="D845" s="11"/>
      <c r="E845" s="11"/>
      <c r="F845" s="11"/>
      <c r="G845" s="11" t="s">
        <v>15</v>
      </c>
      <c r="H845" s="12" t="s">
        <v>484</v>
      </c>
    </row>
    <row r="846" spans="1:8" x14ac:dyDescent="0.25">
      <c r="A846" s="205"/>
      <c r="B846" s="167"/>
      <c r="C846" s="17" t="s">
        <v>529</v>
      </c>
      <c r="D846" s="17"/>
      <c r="E846" s="17"/>
      <c r="F846" s="18"/>
      <c r="G846" s="17" t="s">
        <v>381</v>
      </c>
      <c r="H846" s="29"/>
    </row>
    <row r="847" spans="1:8" ht="15" customHeight="1" x14ac:dyDescent="0.25">
      <c r="A847" s="198" t="s">
        <v>211</v>
      </c>
      <c r="B847" s="166">
        <v>7111</v>
      </c>
      <c r="C847" s="17"/>
      <c r="D847" s="17"/>
      <c r="E847" s="17" t="s">
        <v>15</v>
      </c>
      <c r="F847" s="17"/>
      <c r="G847" s="17" t="s">
        <v>15</v>
      </c>
      <c r="H847" s="29" t="s">
        <v>113</v>
      </c>
    </row>
    <row r="848" spans="1:8" x14ac:dyDescent="0.25">
      <c r="A848" s="205"/>
      <c r="B848" s="167"/>
      <c r="C848" s="13"/>
      <c r="D848" s="13"/>
      <c r="E848" s="13" t="s">
        <v>41</v>
      </c>
      <c r="F848" s="13"/>
      <c r="G848" s="13" t="s">
        <v>21</v>
      </c>
      <c r="H848" s="14"/>
    </row>
    <row r="849" spans="1:8" ht="15" customHeight="1" x14ac:dyDescent="0.25">
      <c r="A849" s="197" t="s">
        <v>573</v>
      </c>
      <c r="B849" s="164">
        <v>7121</v>
      </c>
      <c r="C849" s="11"/>
      <c r="D849" s="11"/>
      <c r="E849" s="11" t="s">
        <v>13</v>
      </c>
      <c r="F849" s="11"/>
      <c r="G849" s="11"/>
      <c r="H849" s="23" t="s">
        <v>462</v>
      </c>
    </row>
    <row r="850" spans="1:8" x14ac:dyDescent="0.25">
      <c r="A850" s="205"/>
      <c r="B850" s="167"/>
      <c r="C850" s="17"/>
      <c r="D850" s="17"/>
      <c r="E850" s="17" t="s">
        <v>25</v>
      </c>
      <c r="F850" s="17"/>
      <c r="G850" s="17"/>
      <c r="H850" s="29"/>
    </row>
    <row r="851" spans="1:8" ht="15" customHeight="1" x14ac:dyDescent="0.25">
      <c r="A851" s="245" t="s">
        <v>213</v>
      </c>
      <c r="B851" s="166">
        <v>7121</v>
      </c>
      <c r="C851" s="17"/>
      <c r="D851" s="17"/>
      <c r="E851" s="17"/>
      <c r="F851" s="17"/>
      <c r="G851" s="17" t="s">
        <v>13</v>
      </c>
      <c r="H851" s="19" t="s">
        <v>462</v>
      </c>
    </row>
    <row r="852" spans="1:8" x14ac:dyDescent="0.25">
      <c r="A852" s="275"/>
      <c r="B852" s="167"/>
      <c r="C852" s="17"/>
      <c r="D852" s="17"/>
      <c r="E852" s="17"/>
      <c r="F852" s="17"/>
      <c r="G852" s="17" t="s">
        <v>461</v>
      </c>
      <c r="H852" s="29"/>
    </row>
    <row r="853" spans="1:8" ht="15" customHeight="1" x14ac:dyDescent="0.25">
      <c r="A853" s="245" t="s">
        <v>212</v>
      </c>
      <c r="B853" s="166">
        <v>7121</v>
      </c>
      <c r="C853" s="18"/>
      <c r="D853" s="17"/>
      <c r="E853" s="17"/>
      <c r="F853" s="17" t="s">
        <v>12</v>
      </c>
      <c r="G853" s="17"/>
      <c r="H853" s="19" t="s">
        <v>462</v>
      </c>
    </row>
    <row r="854" spans="1:8" x14ac:dyDescent="0.25">
      <c r="A854" s="246"/>
      <c r="B854" s="165"/>
      <c r="C854" s="16"/>
      <c r="D854" s="13"/>
      <c r="E854" s="13"/>
      <c r="F854" s="13" t="s">
        <v>461</v>
      </c>
      <c r="G854" s="13"/>
      <c r="H854" s="14"/>
    </row>
    <row r="855" spans="1:8" ht="15" customHeight="1" x14ac:dyDescent="0.25">
      <c r="A855" s="197" t="s">
        <v>321</v>
      </c>
      <c r="B855" s="164">
        <v>7131</v>
      </c>
      <c r="C855" s="11"/>
      <c r="D855" s="11"/>
      <c r="E855" s="17" t="s">
        <v>17</v>
      </c>
      <c r="F855" s="17"/>
      <c r="G855" s="17" t="s">
        <v>17</v>
      </c>
      <c r="H855" s="12" t="s">
        <v>265</v>
      </c>
    </row>
    <row r="856" spans="1:8" x14ac:dyDescent="0.25">
      <c r="A856" s="205"/>
      <c r="B856" s="167"/>
      <c r="C856" s="17"/>
      <c r="D856" s="17"/>
      <c r="E856" s="17" t="s">
        <v>25</v>
      </c>
      <c r="F856" s="17"/>
      <c r="G856" s="17" t="s">
        <v>525</v>
      </c>
      <c r="H856" s="74"/>
    </row>
    <row r="857" spans="1:8" ht="15" customHeight="1" x14ac:dyDescent="0.25">
      <c r="A857" s="198" t="s">
        <v>322</v>
      </c>
      <c r="B857" s="166">
        <v>7131</v>
      </c>
      <c r="C857" s="17" t="s">
        <v>12</v>
      </c>
      <c r="D857" s="17"/>
      <c r="E857" s="17" t="s">
        <v>12</v>
      </c>
      <c r="F857" s="18"/>
      <c r="G857" s="17"/>
      <c r="H857" s="19" t="s">
        <v>466</v>
      </c>
    </row>
    <row r="858" spans="1:8" x14ac:dyDescent="0.25">
      <c r="A858" s="205"/>
      <c r="B858" s="167"/>
      <c r="C858" s="13" t="s">
        <v>8</v>
      </c>
      <c r="D858" s="13"/>
      <c r="E858" s="13" t="s">
        <v>589</v>
      </c>
      <c r="F858" s="13"/>
      <c r="G858" s="16"/>
      <c r="H858" s="14"/>
    </row>
    <row r="859" spans="1:8" x14ac:dyDescent="0.25">
      <c r="A859" s="197" t="s">
        <v>214</v>
      </c>
      <c r="B859" s="164">
        <v>7141</v>
      </c>
      <c r="C859" s="24" t="s">
        <v>13</v>
      </c>
      <c r="D859" s="11" t="s">
        <v>13</v>
      </c>
      <c r="E859" s="11"/>
      <c r="F859" s="11"/>
      <c r="G859" s="11"/>
      <c r="H859" s="15" t="s">
        <v>629</v>
      </c>
    </row>
    <row r="860" spans="1:8" ht="15" customHeight="1" x14ac:dyDescent="0.25">
      <c r="A860" s="200"/>
      <c r="B860" s="165"/>
      <c r="C860" s="16" t="s">
        <v>525</v>
      </c>
      <c r="D860" s="13" t="s">
        <v>41</v>
      </c>
      <c r="E860" s="13"/>
      <c r="F860" s="13"/>
      <c r="G860" s="13"/>
      <c r="H860" s="14"/>
    </row>
    <row r="861" spans="1:8" x14ac:dyDescent="0.25">
      <c r="A861" s="213" t="s">
        <v>55</v>
      </c>
      <c r="B861" s="214"/>
      <c r="C861" s="215"/>
      <c r="D861" s="215"/>
      <c r="E861" s="215"/>
      <c r="F861" s="215"/>
      <c r="G861" s="215"/>
      <c r="H861" s="216"/>
    </row>
    <row r="862" spans="1:8" x14ac:dyDescent="0.25">
      <c r="A862" s="197" t="s">
        <v>215</v>
      </c>
      <c r="B862" s="164">
        <v>7151</v>
      </c>
      <c r="C862" s="21" t="str">
        <f>IF('Ξένες Γλώσσες'!B2="","",'Ξένες Γλώσσες'!B2)</f>
        <v>5-7</v>
      </c>
      <c r="D862" s="21" t="str">
        <f>IF('Ξένες Γλώσσες'!C2="","",'Ξένες Γλώσσες'!C2)</f>
        <v/>
      </c>
      <c r="E862" s="21" t="str">
        <f>IF('Ξένες Γλώσσες'!D2="","",'Ξένες Γλώσσες'!D2)</f>
        <v>7-9</v>
      </c>
      <c r="F862" s="21" t="str">
        <f>IF('Ξένες Γλώσσες'!E2="","",'Ξένες Γλώσσες'!E2)</f>
        <v/>
      </c>
      <c r="G862" s="21" t="str">
        <f>IF('Ξένες Γλώσσες'!F2="","",'Ξένες Γλώσσες'!F2)</f>
        <v/>
      </c>
      <c r="H862" s="12" t="str">
        <f>IF('Ξένες Γλώσσες'!$G$2="","",'Ξένες Γλώσσες'!$G$2)</f>
        <v>Φ. Καραμητρόγλου</v>
      </c>
    </row>
    <row r="863" spans="1:8" ht="15" customHeight="1" x14ac:dyDescent="0.25">
      <c r="A863" s="200"/>
      <c r="B863" s="166"/>
      <c r="C863" s="22" t="str">
        <f>IF('Ξένες Γλώσσες'!B3="","",'Ξένες Γλώσσες'!B3)</f>
        <v>Α25</v>
      </c>
      <c r="D863" s="22" t="str">
        <f>IF('Ξένες Γλώσσες'!C3="","",'Ξένες Γλώσσες'!C3)</f>
        <v/>
      </c>
      <c r="E863" s="22" t="str">
        <f>IF('Ξένες Γλώσσες'!D3="","",'Ξένες Γλώσσες'!D3)</f>
        <v>Α25</v>
      </c>
      <c r="F863" s="22" t="str">
        <f>IF('Ξένες Γλώσσες'!E3="","",'Ξένες Γλώσσες'!E3)</f>
        <v/>
      </c>
      <c r="G863" s="22" t="str">
        <f>IF('Ξένες Γλώσσες'!F3="","",'Ξένες Γλώσσες'!F3)</f>
        <v/>
      </c>
      <c r="H863" s="14" t="str">
        <f>IF('Ξένες Γλώσσες'!$G$3="","",'Ξένες Γλώσσες'!$G$3)</f>
        <v/>
      </c>
    </row>
    <row r="864" spans="1:8" x14ac:dyDescent="0.25">
      <c r="A864" s="213" t="s">
        <v>28</v>
      </c>
      <c r="B864" s="214"/>
      <c r="C864" s="215"/>
      <c r="D864" s="215"/>
      <c r="E864" s="215"/>
      <c r="F864" s="215"/>
      <c r="G864" s="215"/>
      <c r="H864" s="216"/>
    </row>
    <row r="865" spans="1:8" ht="15" customHeight="1" x14ac:dyDescent="0.25">
      <c r="A865" s="197" t="s">
        <v>321</v>
      </c>
      <c r="B865" s="164">
        <v>7131</v>
      </c>
      <c r="C865" s="11"/>
      <c r="D865" s="11"/>
      <c r="E865" s="17"/>
      <c r="F865" s="17"/>
      <c r="G865" s="17"/>
      <c r="H865" s="12"/>
    </row>
    <row r="866" spans="1:8" x14ac:dyDescent="0.25">
      <c r="A866" s="205"/>
      <c r="B866" s="167"/>
      <c r="C866" s="17"/>
      <c r="D866" s="17"/>
      <c r="E866" s="17"/>
      <c r="F866" s="17"/>
      <c r="G866" s="17"/>
      <c r="H866" s="74"/>
    </row>
    <row r="867" spans="1:8" ht="15" customHeight="1" x14ac:dyDescent="0.25">
      <c r="A867" s="198" t="s">
        <v>322</v>
      </c>
      <c r="B867" s="166">
        <v>7131</v>
      </c>
      <c r="C867" s="17"/>
      <c r="D867" s="17"/>
      <c r="E867" s="17"/>
      <c r="F867" s="18"/>
      <c r="G867" s="17"/>
      <c r="H867" s="19"/>
    </row>
    <row r="868" spans="1:8" x14ac:dyDescent="0.25">
      <c r="A868" s="205"/>
      <c r="B868" s="167"/>
      <c r="C868" s="13"/>
      <c r="D868" s="13"/>
      <c r="E868" s="13"/>
      <c r="F868" s="13"/>
      <c r="G868" s="16"/>
      <c r="H868" s="14"/>
    </row>
    <row r="869" spans="1:8" ht="15" customHeight="1" x14ac:dyDescent="0.25">
      <c r="A869" s="197" t="s">
        <v>210</v>
      </c>
      <c r="B869" s="164">
        <v>7111</v>
      </c>
      <c r="C869" s="11"/>
      <c r="D869" s="11"/>
      <c r="E869" s="17" t="s">
        <v>15</v>
      </c>
      <c r="F869" s="17"/>
      <c r="G869" s="17"/>
      <c r="H869" s="12" t="s">
        <v>356</v>
      </c>
    </row>
    <row r="870" spans="1:8" ht="15.75" customHeight="1" x14ac:dyDescent="0.25">
      <c r="A870" s="205"/>
      <c r="B870" s="167"/>
      <c r="C870" s="17"/>
      <c r="D870" s="17"/>
      <c r="E870" s="17" t="s">
        <v>42</v>
      </c>
      <c r="F870" s="17"/>
      <c r="G870" s="17"/>
      <c r="H870" s="74"/>
    </row>
    <row r="871" spans="1:8" x14ac:dyDescent="0.25">
      <c r="A871" s="198" t="s">
        <v>211</v>
      </c>
      <c r="B871" s="166">
        <v>7111</v>
      </c>
      <c r="C871" s="18"/>
      <c r="D871" s="18"/>
      <c r="E871" s="18" t="s">
        <v>17</v>
      </c>
      <c r="F871" s="18"/>
      <c r="G871" s="18"/>
      <c r="H871" s="46" t="s">
        <v>356</v>
      </c>
    </row>
    <row r="872" spans="1:8" ht="15.75" thickBot="1" x14ac:dyDescent="0.3">
      <c r="A872" s="229"/>
      <c r="B872" s="173"/>
      <c r="C872" s="25"/>
      <c r="D872" s="25"/>
      <c r="E872" s="25" t="s">
        <v>41</v>
      </c>
      <c r="F872" s="25"/>
      <c r="G872" s="25"/>
      <c r="H872" s="26"/>
    </row>
    <row r="873" spans="1:8" ht="15.75" thickTop="1" x14ac:dyDescent="0.25"/>
    <row r="874" spans="1:8" ht="27.75" customHeight="1" x14ac:dyDescent="0.25">
      <c r="A874"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874" s="208"/>
      <c r="C874" s="209"/>
      <c r="D874" s="209"/>
      <c r="E874" s="209"/>
      <c r="F874" s="209"/>
      <c r="G874" s="209"/>
      <c r="H874" s="209"/>
    </row>
    <row r="875" spans="1:8" x14ac:dyDescent="0.25">
      <c r="A875" s="48" t="s">
        <v>73</v>
      </c>
      <c r="B875" s="174"/>
      <c r="C875" s="49"/>
      <c r="D875" s="49"/>
      <c r="E875" s="49"/>
      <c r="F875" s="49"/>
      <c r="G875" s="49"/>
      <c r="H875" s="50"/>
    </row>
    <row r="876" spans="1:8" ht="15.75" thickBot="1" x14ac:dyDescent="0.3">
      <c r="A876" s="4" t="s">
        <v>11</v>
      </c>
      <c r="H876" s="6" t="s">
        <v>29</v>
      </c>
    </row>
    <row r="877" spans="1:8" ht="15" customHeight="1" thickTop="1" x14ac:dyDescent="0.25">
      <c r="A877" s="7" t="s">
        <v>0</v>
      </c>
      <c r="B877" s="163"/>
      <c r="C877" s="8" t="s">
        <v>1</v>
      </c>
      <c r="D877" s="8" t="s">
        <v>2</v>
      </c>
      <c r="E877" s="8" t="s">
        <v>3</v>
      </c>
      <c r="F877" s="8" t="s">
        <v>4</v>
      </c>
      <c r="G877" s="8" t="s">
        <v>5</v>
      </c>
      <c r="H877" s="9" t="s">
        <v>6</v>
      </c>
    </row>
    <row r="878" spans="1:8" x14ac:dyDescent="0.25">
      <c r="A878" s="201" t="s">
        <v>128</v>
      </c>
      <c r="B878" s="202"/>
      <c r="C878" s="202"/>
      <c r="D878" s="202"/>
      <c r="E878" s="202"/>
      <c r="F878" s="202"/>
      <c r="G878" s="203"/>
      <c r="H878" s="204"/>
    </row>
    <row r="879" spans="1:8" ht="15" customHeight="1" x14ac:dyDescent="0.25">
      <c r="A879" s="197" t="s">
        <v>607</v>
      </c>
      <c r="B879" s="164">
        <v>7103</v>
      </c>
      <c r="C879" s="11" t="s">
        <v>17</v>
      </c>
      <c r="D879" s="24"/>
      <c r="E879" s="11"/>
      <c r="F879" s="11" t="s">
        <v>17</v>
      </c>
      <c r="G879" s="11"/>
      <c r="H879" s="12" t="s">
        <v>274</v>
      </c>
    </row>
    <row r="880" spans="1:8" x14ac:dyDescent="0.25">
      <c r="A880" s="205"/>
      <c r="B880" s="167"/>
      <c r="C880" s="17" t="s">
        <v>25</v>
      </c>
      <c r="D880" s="18"/>
      <c r="E880" s="17"/>
      <c r="F880" s="17" t="s">
        <v>22</v>
      </c>
      <c r="G880" s="17"/>
      <c r="H880" s="29"/>
    </row>
    <row r="881" spans="1:8" ht="15" customHeight="1" x14ac:dyDescent="0.25">
      <c r="A881" s="198" t="s">
        <v>608</v>
      </c>
      <c r="B881" s="166">
        <v>7103</v>
      </c>
      <c r="C881" s="17"/>
      <c r="D881" s="17" t="s">
        <v>15</v>
      </c>
      <c r="E881" s="17"/>
      <c r="F881" s="17" t="s">
        <v>12</v>
      </c>
      <c r="G881" s="18"/>
      <c r="H881" s="29" t="s">
        <v>273</v>
      </c>
    </row>
    <row r="882" spans="1:8" x14ac:dyDescent="0.25">
      <c r="A882" s="205"/>
      <c r="B882" s="167"/>
      <c r="C882" s="13"/>
      <c r="D882" s="17" t="s">
        <v>525</v>
      </c>
      <c r="E882" s="18"/>
      <c r="F882" s="16" t="s">
        <v>381</v>
      </c>
      <c r="G882" s="16"/>
      <c r="H882" s="20"/>
    </row>
    <row r="883" spans="1:8" ht="15" customHeight="1" x14ac:dyDescent="0.25">
      <c r="A883" s="197" t="s">
        <v>572</v>
      </c>
      <c r="B883" s="164">
        <v>7113</v>
      </c>
      <c r="C883" s="11"/>
      <c r="D883" s="11"/>
      <c r="E883" s="11" t="s">
        <v>16</v>
      </c>
      <c r="F883" s="11"/>
      <c r="G883" s="11" t="s">
        <v>13</v>
      </c>
      <c r="H883" s="12" t="s">
        <v>571</v>
      </c>
    </row>
    <row r="884" spans="1:8" x14ac:dyDescent="0.25">
      <c r="A884" s="205"/>
      <c r="B884" s="167"/>
      <c r="C884" s="17"/>
      <c r="D884" s="17"/>
      <c r="E884" s="17" t="s">
        <v>539</v>
      </c>
      <c r="F884" s="17"/>
      <c r="G884" s="17" t="s">
        <v>41</v>
      </c>
      <c r="H884" s="29"/>
    </row>
    <row r="885" spans="1:8" ht="15" customHeight="1" x14ac:dyDescent="0.25">
      <c r="A885" s="197" t="s">
        <v>216</v>
      </c>
      <c r="B885" s="164">
        <v>7143</v>
      </c>
      <c r="C885" s="11"/>
      <c r="D885" s="11" t="s">
        <v>13</v>
      </c>
      <c r="E885" s="11"/>
      <c r="F885" s="11" t="s">
        <v>13</v>
      </c>
      <c r="G885" s="11"/>
      <c r="H885" s="12" t="s">
        <v>266</v>
      </c>
    </row>
    <row r="886" spans="1:8" x14ac:dyDescent="0.25">
      <c r="A886" s="205"/>
      <c r="B886" s="167"/>
      <c r="C886" s="17"/>
      <c r="D886" s="17" t="s">
        <v>21</v>
      </c>
      <c r="E886" s="17"/>
      <c r="F886" s="17" t="s">
        <v>59</v>
      </c>
      <c r="G886" s="17"/>
      <c r="H886" s="29"/>
    </row>
    <row r="887" spans="1:8" ht="15" customHeight="1" x14ac:dyDescent="0.25">
      <c r="A887" s="198" t="s">
        <v>217</v>
      </c>
      <c r="B887" s="166">
        <v>7143</v>
      </c>
      <c r="C887" s="17"/>
      <c r="D887" s="17" t="s">
        <v>16</v>
      </c>
      <c r="E887" s="17"/>
      <c r="F887" s="17" t="s">
        <v>16</v>
      </c>
      <c r="G887" s="18"/>
      <c r="H887" s="29" t="s">
        <v>609</v>
      </c>
    </row>
    <row r="888" spans="1:8" x14ac:dyDescent="0.25">
      <c r="A888" s="205"/>
      <c r="B888" s="167"/>
      <c r="C888" s="13"/>
      <c r="D888" s="17" t="s">
        <v>25</v>
      </c>
      <c r="E888" s="18"/>
      <c r="F888" s="16" t="s">
        <v>25</v>
      </c>
      <c r="G888" s="16"/>
      <c r="H888" s="20"/>
    </row>
    <row r="889" spans="1:8" ht="15" customHeight="1" x14ac:dyDescent="0.25">
      <c r="A889" s="197" t="s">
        <v>574</v>
      </c>
      <c r="B889" s="164">
        <v>7123</v>
      </c>
      <c r="C889" s="11"/>
      <c r="D889" s="11"/>
      <c r="E889" s="24" t="s">
        <v>14</v>
      </c>
      <c r="F889" s="11"/>
      <c r="G889" s="24"/>
      <c r="H889" s="23" t="s">
        <v>462</v>
      </c>
    </row>
    <row r="890" spans="1:8" x14ac:dyDescent="0.25">
      <c r="A890" s="205"/>
      <c r="B890" s="167"/>
      <c r="C890" s="17"/>
      <c r="D890" s="17"/>
      <c r="E890" s="18" t="s">
        <v>525</v>
      </c>
      <c r="F890" s="17"/>
      <c r="G890" s="18"/>
      <c r="H890" s="75"/>
    </row>
    <row r="891" spans="1:8" ht="15.75" customHeight="1" x14ac:dyDescent="0.25">
      <c r="A891" s="245" t="s">
        <v>575</v>
      </c>
      <c r="B891" s="166">
        <v>7123</v>
      </c>
      <c r="C891" s="17"/>
      <c r="D891" s="17"/>
      <c r="E891" s="17"/>
      <c r="F891" s="17" t="s">
        <v>12</v>
      </c>
      <c r="G891" s="18"/>
      <c r="H891" s="19" t="s">
        <v>462</v>
      </c>
    </row>
    <row r="892" spans="1:8" x14ac:dyDescent="0.25">
      <c r="A892" s="275"/>
      <c r="B892" s="167"/>
      <c r="C892" s="17"/>
      <c r="D892" s="17"/>
      <c r="E892" s="17"/>
      <c r="F892" s="17" t="s">
        <v>451</v>
      </c>
      <c r="G892" s="17"/>
      <c r="H892" s="75"/>
    </row>
    <row r="893" spans="1:8" ht="15" customHeight="1" x14ac:dyDescent="0.25">
      <c r="A893" s="245" t="s">
        <v>576</v>
      </c>
      <c r="B893" s="166">
        <v>7123</v>
      </c>
      <c r="C893" s="17"/>
      <c r="D893" s="17"/>
      <c r="E893" s="17"/>
      <c r="F893" s="17" t="s">
        <v>13</v>
      </c>
      <c r="G893" s="17"/>
      <c r="H893" s="19" t="s">
        <v>462</v>
      </c>
    </row>
    <row r="894" spans="1:8" x14ac:dyDescent="0.25">
      <c r="A894" s="246"/>
      <c r="B894" s="165"/>
      <c r="C894" s="13"/>
      <c r="D894" s="13"/>
      <c r="E894" s="13"/>
      <c r="F894" s="13" t="s">
        <v>461</v>
      </c>
      <c r="G894" s="13"/>
      <c r="H894" s="76"/>
    </row>
    <row r="895" spans="1:8" ht="15" customHeight="1" x14ac:dyDescent="0.25">
      <c r="A895" s="198" t="s">
        <v>349</v>
      </c>
      <c r="B895" s="166">
        <v>7134</v>
      </c>
      <c r="C895" s="17"/>
      <c r="D895" s="17" t="s">
        <v>14</v>
      </c>
      <c r="E895" s="17"/>
      <c r="F895" s="17" t="s">
        <v>14</v>
      </c>
      <c r="G895" s="18"/>
      <c r="H895" s="77" t="s">
        <v>462</v>
      </c>
    </row>
    <row r="896" spans="1:8" ht="15" customHeight="1" x14ac:dyDescent="0.25">
      <c r="A896" s="205"/>
      <c r="B896" s="167"/>
      <c r="C896" s="17"/>
      <c r="D896" s="17" t="s">
        <v>41</v>
      </c>
      <c r="E896" s="17"/>
      <c r="F896" s="17" t="s">
        <v>22</v>
      </c>
      <c r="G896" s="17"/>
      <c r="H896" s="29"/>
    </row>
    <row r="897" spans="1:8" x14ac:dyDescent="0.25">
      <c r="A897" s="213" t="s">
        <v>55</v>
      </c>
      <c r="B897" s="214"/>
      <c r="C897" s="215"/>
      <c r="D897" s="215"/>
      <c r="E897" s="215"/>
      <c r="F897" s="215"/>
      <c r="G897" s="215"/>
      <c r="H897" s="216"/>
    </row>
    <row r="898" spans="1:8" ht="15" customHeight="1" x14ac:dyDescent="0.25">
      <c r="A898" s="197" t="s">
        <v>315</v>
      </c>
      <c r="B898" s="164">
        <v>7153</v>
      </c>
      <c r="C898" s="21" t="str">
        <f>IF('Ξένες Γλώσσες'!B8="","",'Ξένες Γλώσσες'!B8)</f>
        <v>7-9</v>
      </c>
      <c r="D898" s="21" t="str">
        <f>IF('Ξένες Γλώσσες'!C8="","",'Ξένες Γλώσσες'!C8)</f>
        <v/>
      </c>
      <c r="E898" s="21" t="str">
        <f>IF('Ξένες Γλώσσες'!D8="","",'Ξένες Γλώσσες'!D8)</f>
        <v/>
      </c>
      <c r="F898" s="21" t="str">
        <f>IF('Ξένες Γλώσσες'!E8="","",'Ξένες Γλώσσες'!E8)</f>
        <v/>
      </c>
      <c r="G898" s="21" t="str">
        <f>IF('Ξένες Γλώσσες'!F8="","",'Ξένες Γλώσσες'!F8)</f>
        <v>5-7</v>
      </c>
      <c r="H898" s="12" t="str">
        <f>IF('Ξένες Γλώσσες'!$G$8="","",'Ξένες Γλώσσες'!$G$8)</f>
        <v>Φ. Καραμητρόγλου</v>
      </c>
    </row>
    <row r="899" spans="1:8" ht="15" customHeight="1" x14ac:dyDescent="0.25">
      <c r="A899" s="200"/>
      <c r="B899" s="166"/>
      <c r="C899" s="22" t="str">
        <f>IF('Ξένες Γλώσσες'!B9="","",'Ξένες Γλώσσες'!B9)</f>
        <v>Α25</v>
      </c>
      <c r="D899" s="22" t="str">
        <f>IF('Ξένες Γλώσσες'!C9="","",'Ξένες Γλώσσες'!C9)</f>
        <v/>
      </c>
      <c r="E899" s="22" t="str">
        <f>IF('Ξένες Γλώσσες'!D9="","",'Ξένες Γλώσσες'!D9)</f>
        <v/>
      </c>
      <c r="F899" s="22" t="str">
        <f>IF('Ξένες Γλώσσες'!E9="","",'Ξένες Γλώσσες'!E9)</f>
        <v/>
      </c>
      <c r="G899" s="22" t="str">
        <f>IF('Ξένες Γλώσσες'!F9="","",'Ξένες Γλώσσες'!F9)</f>
        <v>Α31</v>
      </c>
      <c r="H899" s="14" t="str">
        <f>IF('Ξένες Γλώσσες'!$G$9="","",'Ξένες Γλώσσες'!$G$9)</f>
        <v/>
      </c>
    </row>
    <row r="900" spans="1:8" x14ac:dyDescent="0.25">
      <c r="A900" s="213" t="s">
        <v>28</v>
      </c>
      <c r="B900" s="214"/>
      <c r="C900" s="215"/>
      <c r="D900" s="215"/>
      <c r="E900" s="215"/>
      <c r="F900" s="215"/>
      <c r="G900" s="215"/>
      <c r="H900" s="216"/>
    </row>
    <row r="901" spans="1:8" ht="15" customHeight="1" x14ac:dyDescent="0.25">
      <c r="A901" s="198" t="s">
        <v>607</v>
      </c>
      <c r="B901" s="166">
        <v>7103</v>
      </c>
      <c r="C901" s="18"/>
      <c r="D901" s="18"/>
      <c r="E901" s="18"/>
      <c r="F901" s="18" t="s">
        <v>15</v>
      </c>
      <c r="G901" s="18"/>
      <c r="H901" s="19" t="s">
        <v>555</v>
      </c>
    </row>
    <row r="902" spans="1:8" x14ac:dyDescent="0.25">
      <c r="A902" s="205"/>
      <c r="B902" s="167"/>
      <c r="C902" s="18"/>
      <c r="D902" s="18"/>
      <c r="E902" s="18"/>
      <c r="F902" s="18" t="s">
        <v>25</v>
      </c>
      <c r="G902" s="18"/>
      <c r="H902" s="19"/>
    </row>
    <row r="903" spans="1:8" x14ac:dyDescent="0.25">
      <c r="A903" s="198" t="s">
        <v>608</v>
      </c>
      <c r="B903" s="166">
        <v>7103</v>
      </c>
      <c r="C903" s="18"/>
      <c r="D903" s="18"/>
      <c r="E903" s="18"/>
      <c r="F903" s="18" t="s">
        <v>17</v>
      </c>
      <c r="G903" s="18"/>
      <c r="H903" s="19" t="s">
        <v>555</v>
      </c>
    </row>
    <row r="904" spans="1:8" ht="15.75" thickBot="1" x14ac:dyDescent="0.3">
      <c r="A904" s="229"/>
      <c r="B904" s="173"/>
      <c r="C904" s="25"/>
      <c r="D904" s="25"/>
      <c r="E904" s="25"/>
      <c r="F904" s="25" t="s">
        <v>8</v>
      </c>
      <c r="G904" s="25"/>
      <c r="H904" s="26"/>
    </row>
    <row r="905" spans="1:8" ht="15.75" thickTop="1" x14ac:dyDescent="0.25"/>
    <row r="906" spans="1:8" ht="27.75" customHeight="1" x14ac:dyDescent="0.25">
      <c r="A906"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906" s="208"/>
      <c r="C906" s="209"/>
      <c r="D906" s="209"/>
      <c r="E906" s="209"/>
      <c r="F906" s="209"/>
      <c r="G906" s="209"/>
      <c r="H906" s="209"/>
    </row>
    <row r="907" spans="1:8" x14ac:dyDescent="0.25">
      <c r="A907" s="48" t="s">
        <v>73</v>
      </c>
      <c r="B907" s="174"/>
      <c r="C907" s="49"/>
      <c r="D907" s="49"/>
      <c r="E907" s="49"/>
      <c r="F907" s="49"/>
      <c r="G907" s="49"/>
      <c r="H907" s="50"/>
    </row>
    <row r="908" spans="1:8" ht="15.75" thickBot="1" x14ac:dyDescent="0.3">
      <c r="A908" s="60" t="s">
        <v>76</v>
      </c>
      <c r="B908" s="182"/>
      <c r="H908" s="6" t="s">
        <v>31</v>
      </c>
    </row>
    <row r="909" spans="1:8" ht="15.75" thickTop="1" x14ac:dyDescent="0.25">
      <c r="A909" s="7" t="s">
        <v>0</v>
      </c>
      <c r="B909" s="163"/>
      <c r="C909" s="8" t="s">
        <v>1</v>
      </c>
      <c r="D909" s="8" t="s">
        <v>2</v>
      </c>
      <c r="E909" s="8" t="s">
        <v>3</v>
      </c>
      <c r="F909" s="8" t="s">
        <v>4</v>
      </c>
      <c r="G909" s="8" t="s">
        <v>5</v>
      </c>
      <c r="H909" s="9" t="s">
        <v>6</v>
      </c>
    </row>
    <row r="910" spans="1:8" ht="15" customHeight="1" x14ac:dyDescent="0.25">
      <c r="A910" s="201" t="s">
        <v>131</v>
      </c>
      <c r="B910" s="202"/>
      <c r="C910" s="202"/>
      <c r="D910" s="202"/>
      <c r="E910" s="202"/>
      <c r="F910" s="202"/>
      <c r="G910" s="203"/>
      <c r="H910" s="204"/>
    </row>
    <row r="911" spans="1:8" x14ac:dyDescent="0.25">
      <c r="A911" s="213" t="s">
        <v>75</v>
      </c>
      <c r="B911" s="214"/>
      <c r="C911" s="215"/>
      <c r="D911" s="215"/>
      <c r="E911" s="215"/>
      <c r="F911" s="215"/>
      <c r="G911" s="215"/>
      <c r="H911" s="216"/>
    </row>
    <row r="912" spans="1:8" ht="15" customHeight="1" x14ac:dyDescent="0.25">
      <c r="A912" s="195" t="s">
        <v>456</v>
      </c>
      <c r="B912" s="164">
        <v>7105</v>
      </c>
      <c r="C912" s="11" t="s">
        <v>13</v>
      </c>
      <c r="D912" s="11"/>
      <c r="E912" s="24"/>
      <c r="F912" s="11" t="s">
        <v>13</v>
      </c>
      <c r="G912" s="11"/>
      <c r="H912" s="23" t="s">
        <v>395</v>
      </c>
    </row>
    <row r="913" spans="1:8" x14ac:dyDescent="0.25">
      <c r="A913" s="239"/>
      <c r="B913" s="166"/>
      <c r="C913" s="17" t="s">
        <v>59</v>
      </c>
      <c r="D913" s="17"/>
      <c r="E913" s="17"/>
      <c r="F913" s="17" t="s">
        <v>24</v>
      </c>
      <c r="G913" s="17"/>
      <c r="H913" s="29"/>
    </row>
    <row r="914" spans="1:8" ht="15" customHeight="1" x14ac:dyDescent="0.25">
      <c r="A914" s="195" t="s">
        <v>440</v>
      </c>
      <c r="B914" s="164">
        <v>7116</v>
      </c>
      <c r="C914" s="11" t="s">
        <v>15</v>
      </c>
      <c r="D914" s="11"/>
      <c r="E914" s="24" t="s">
        <v>17</v>
      </c>
      <c r="F914" s="11"/>
      <c r="G914" s="11"/>
      <c r="H914" s="23" t="s">
        <v>103</v>
      </c>
    </row>
    <row r="915" spans="1:8" x14ac:dyDescent="0.25">
      <c r="A915" s="239"/>
      <c r="B915" s="166"/>
      <c r="C915" s="17" t="s">
        <v>41</v>
      </c>
      <c r="D915" s="17"/>
      <c r="E915" s="17" t="s">
        <v>21</v>
      </c>
      <c r="F915" s="17"/>
      <c r="G915" s="17"/>
      <c r="H915" s="29"/>
    </row>
    <row r="916" spans="1:8" ht="15" customHeight="1" x14ac:dyDescent="0.25">
      <c r="A916" s="197" t="s">
        <v>159</v>
      </c>
      <c r="B916" s="164">
        <v>7225</v>
      </c>
      <c r="C916" s="21" t="str">
        <f>IF('Ξένες Γλώσσες'!B14="","",'Ξένες Γλώσσες'!B14)</f>
        <v/>
      </c>
      <c r="D916" s="21" t="str">
        <f>IF('Ξένες Γλώσσες'!C14="","",'Ξένες Γλώσσες'!C14)</f>
        <v>1-3</v>
      </c>
      <c r="E916" s="21" t="str">
        <f>IF('Ξένες Γλώσσες'!D14="","",'Ξένες Γλώσσες'!D14)</f>
        <v/>
      </c>
      <c r="F916" s="21" t="str">
        <f>IF('Ξένες Γλώσσες'!E14="","",'Ξένες Γλώσσες'!E14)</f>
        <v/>
      </c>
      <c r="G916" s="21" t="str">
        <f>IF('Ξένες Γλώσσες'!F14="","",'Ξένες Γλώσσες'!F14)</f>
        <v>1-3</v>
      </c>
      <c r="H916" s="12" t="str">
        <f>IF('Ξένες Γλώσσες'!$G$14="","",'Ξένες Γλώσσες'!$G$14)</f>
        <v>Α. Ροθώνη</v>
      </c>
    </row>
    <row r="917" spans="1:8" ht="15" customHeight="1" x14ac:dyDescent="0.25">
      <c r="A917" s="200"/>
      <c r="B917" s="166"/>
      <c r="C917" s="22" t="str">
        <f>IF('Ξένες Γλώσσες'!B15="","",'Ξένες Γλώσσες'!B15)</f>
        <v/>
      </c>
      <c r="D917" s="22" t="str">
        <f>IF('Ξένες Γλώσσες'!C15="","",'Ξένες Γλώσσες'!C15)</f>
        <v>Δ22</v>
      </c>
      <c r="E917" s="22" t="str">
        <f>IF('Ξένες Γλώσσες'!D15="","",'Ξένες Γλώσσες'!D15)</f>
        <v/>
      </c>
      <c r="F917" s="22" t="str">
        <f>IF('Ξένες Γλώσσες'!E15="","",'Ξένες Γλώσσες'!E15)</f>
        <v/>
      </c>
      <c r="G917" s="22" t="str">
        <f>IF('Ξένες Γλώσσες'!F15="","",'Ξένες Γλώσσες'!F15)</f>
        <v>Δ23</v>
      </c>
      <c r="H917" s="14" t="str">
        <f>IF('Ξένες Γλώσσες'!$G$15="","",'Ξένες Γλώσσες'!$G$15)</f>
        <v/>
      </c>
    </row>
    <row r="918" spans="1:8" ht="15" customHeight="1" x14ac:dyDescent="0.25">
      <c r="A918" s="213" t="s">
        <v>218</v>
      </c>
      <c r="B918" s="214"/>
      <c r="C918" s="215"/>
      <c r="D918" s="215"/>
      <c r="E918" s="215"/>
      <c r="F918" s="215"/>
      <c r="G918" s="215"/>
      <c r="H918" s="216"/>
    </row>
    <row r="919" spans="1:8" ht="15" customHeight="1" x14ac:dyDescent="0.25">
      <c r="A919" s="197" t="s">
        <v>219</v>
      </c>
      <c r="B919" s="164">
        <v>7125</v>
      </c>
      <c r="C919" s="11"/>
      <c r="D919" s="11" t="s">
        <v>15</v>
      </c>
      <c r="E919" s="11" t="s">
        <v>12</v>
      </c>
      <c r="F919" s="24"/>
      <c r="G919" s="11"/>
      <c r="H919" s="12" t="s">
        <v>610</v>
      </c>
    </row>
    <row r="920" spans="1:8" ht="15" customHeight="1" x14ac:dyDescent="0.25">
      <c r="A920" s="200"/>
      <c r="B920" s="165"/>
      <c r="C920" s="13"/>
      <c r="D920" s="13" t="s">
        <v>25</v>
      </c>
      <c r="E920" s="13" t="s">
        <v>59</v>
      </c>
      <c r="F920" s="16"/>
      <c r="G920" s="13"/>
      <c r="H920" s="14"/>
    </row>
    <row r="921" spans="1:8" ht="15" customHeight="1" x14ac:dyDescent="0.25">
      <c r="A921" s="195" t="s">
        <v>457</v>
      </c>
      <c r="B921" s="164">
        <v>7261</v>
      </c>
      <c r="C921" s="11"/>
      <c r="D921" s="11"/>
      <c r="E921" s="24" t="s">
        <v>15</v>
      </c>
      <c r="F921" s="11" t="s">
        <v>15</v>
      </c>
      <c r="G921" s="11"/>
      <c r="H921" s="23" t="s">
        <v>387</v>
      </c>
    </row>
    <row r="922" spans="1:8" x14ac:dyDescent="0.25">
      <c r="A922" s="239"/>
      <c r="B922" s="166"/>
      <c r="C922" s="17"/>
      <c r="D922" s="17"/>
      <c r="E922" s="17" t="s">
        <v>22</v>
      </c>
      <c r="F922" s="17" t="s">
        <v>10</v>
      </c>
      <c r="G922" s="17"/>
      <c r="H922" s="29"/>
    </row>
    <row r="923" spans="1:8" ht="15" customHeight="1" x14ac:dyDescent="0.25">
      <c r="A923" s="197" t="s">
        <v>221</v>
      </c>
      <c r="B923" s="164">
        <v>7135</v>
      </c>
      <c r="C923" s="24"/>
      <c r="D923" s="11"/>
      <c r="E923" s="24"/>
      <c r="F923" s="11" t="s">
        <v>17</v>
      </c>
      <c r="G923" s="24" t="s">
        <v>13</v>
      </c>
      <c r="H923" s="12" t="s">
        <v>267</v>
      </c>
    </row>
    <row r="924" spans="1:8" x14ac:dyDescent="0.25">
      <c r="A924" s="200"/>
      <c r="B924" s="165"/>
      <c r="C924" s="16"/>
      <c r="D924" s="17"/>
      <c r="E924" s="16"/>
      <c r="F924" s="13" t="s">
        <v>21</v>
      </c>
      <c r="G924" s="16" t="s">
        <v>59</v>
      </c>
      <c r="H924" s="14"/>
    </row>
    <row r="925" spans="1:8" ht="15" customHeight="1" x14ac:dyDescent="0.25">
      <c r="A925" s="197" t="str">
        <f>IF(A1244="","",A1244)&amp;" (ΠΛΗΡ)"</f>
        <v>Εισαγωγή στον Προγραμματισμό Υπολογιστών (PYTHON) (ΠΛΗΡ)</v>
      </c>
      <c r="B925" s="177">
        <f t="shared" ref="B925" si="55">IF(B1244="","",B1244)</f>
        <v>3125</v>
      </c>
      <c r="C925" s="11" t="str">
        <f t="shared" ref="C925:H926" si="56">IF(C1244="","",C1244)</f>
        <v/>
      </c>
      <c r="D925" s="11" t="str">
        <f t="shared" si="56"/>
        <v>9-11</v>
      </c>
      <c r="E925" s="24" t="str">
        <f t="shared" si="56"/>
        <v/>
      </c>
      <c r="F925" s="24" t="str">
        <f t="shared" si="56"/>
        <v/>
      </c>
      <c r="G925" s="11" t="str">
        <f t="shared" si="56"/>
        <v>9-11</v>
      </c>
      <c r="H925" s="77" t="str">
        <f t="shared" si="56"/>
        <v>Α. Δημάκης</v>
      </c>
    </row>
    <row r="926" spans="1:8" ht="15" customHeight="1" x14ac:dyDescent="0.25">
      <c r="A926" s="198" t="str">
        <f t="shared" ref="A926:B926" si="57">IF(A1245="","",A1245)</f>
        <v/>
      </c>
      <c r="B926" s="170" t="str">
        <f t="shared" si="57"/>
        <v/>
      </c>
      <c r="C926" s="13" t="str">
        <f t="shared" si="56"/>
        <v/>
      </c>
      <c r="D926" s="13" t="str">
        <f t="shared" si="56"/>
        <v>Αμφ.Β</v>
      </c>
      <c r="E926" s="16" t="str">
        <f t="shared" si="56"/>
        <v/>
      </c>
      <c r="F926" s="16" t="str">
        <f t="shared" si="56"/>
        <v/>
      </c>
      <c r="G926" s="13" t="str">
        <f t="shared" si="56"/>
        <v>Αμφ.Β</v>
      </c>
      <c r="H926" s="14" t="str">
        <f t="shared" si="56"/>
        <v/>
      </c>
    </row>
    <row r="927" spans="1:8" ht="15" customHeight="1" x14ac:dyDescent="0.25">
      <c r="A927" s="197" t="str">
        <f>IF(A1042="","",A1042)&amp;" (Μ&amp;Ε)"</f>
        <v>Εισαγωγή στο Μάρκετινγκ (Μ&amp;Ε)</v>
      </c>
      <c r="B927" s="177">
        <f t="shared" ref="B927" si="58">IF(B1042="","",B1042)</f>
        <v>5622</v>
      </c>
      <c r="C927" s="24" t="str">
        <f t="shared" ref="C927:H928" si="59">IF(C1042="","",C1042)</f>
        <v>1-3</v>
      </c>
      <c r="D927" s="24" t="str">
        <f t="shared" si="59"/>
        <v/>
      </c>
      <c r="E927" s="24" t="str">
        <f t="shared" si="59"/>
        <v>9-11</v>
      </c>
      <c r="F927" s="24" t="str">
        <f t="shared" si="59"/>
        <v/>
      </c>
      <c r="G927" s="11" t="str">
        <f t="shared" si="59"/>
        <v/>
      </c>
      <c r="H927" s="12" t="str">
        <f t="shared" si="59"/>
        <v>Σ. Δημητριάδης</v>
      </c>
    </row>
    <row r="928" spans="1:8" ht="15" customHeight="1" x14ac:dyDescent="0.25">
      <c r="A928" s="198" t="str">
        <f t="shared" ref="A928:B928" si="60">IF(A1043="","",A1043)</f>
        <v/>
      </c>
      <c r="B928" s="178" t="str">
        <f t="shared" si="60"/>
        <v/>
      </c>
      <c r="C928" s="18" t="str">
        <f t="shared" si="59"/>
        <v>Αμφ.Α</v>
      </c>
      <c r="D928" s="18" t="str">
        <f t="shared" si="59"/>
        <v/>
      </c>
      <c r="E928" s="18" t="str">
        <f t="shared" si="59"/>
        <v>Αμφ.Α</v>
      </c>
      <c r="F928" s="18" t="str">
        <f t="shared" si="59"/>
        <v/>
      </c>
      <c r="G928" s="17" t="str">
        <f t="shared" si="59"/>
        <v/>
      </c>
      <c r="H928" s="29" t="str">
        <f t="shared" si="59"/>
        <v/>
      </c>
    </row>
    <row r="929" spans="1:8" ht="15" customHeight="1" x14ac:dyDescent="0.25">
      <c r="A929" s="197" t="str">
        <f>IF(A336="","",A336)&amp;" (ΔΕΤ)"</f>
        <v>Προγραμματισμός ΙΙ (ΔΕΤ)</v>
      </c>
      <c r="B929" s="177">
        <f t="shared" ref="B929:H930" si="61">IF(B336="","",B336)</f>
        <v>8119</v>
      </c>
      <c r="C929" s="11" t="str">
        <f t="shared" si="61"/>
        <v>3-5</v>
      </c>
      <c r="D929" s="11" t="str">
        <f t="shared" si="61"/>
        <v/>
      </c>
      <c r="E929" s="11" t="str">
        <f t="shared" si="61"/>
        <v>3-5</v>
      </c>
      <c r="F929" s="11" t="str">
        <f t="shared" si="61"/>
        <v/>
      </c>
      <c r="G929" s="11" t="str">
        <f t="shared" si="61"/>
        <v/>
      </c>
      <c r="H929" s="12" t="str">
        <f t="shared" si="61"/>
        <v>Δ. Σπινέλλης</v>
      </c>
    </row>
    <row r="930" spans="1:8" x14ac:dyDescent="0.25">
      <c r="A930" s="198" t="str">
        <f>IF(A337="","",A337)</f>
        <v/>
      </c>
      <c r="B930" s="178" t="str">
        <f t="shared" si="61"/>
        <v/>
      </c>
      <c r="C930" s="17" t="str">
        <f t="shared" si="61"/>
        <v>Δ23</v>
      </c>
      <c r="D930" s="17" t="str">
        <f t="shared" si="61"/>
        <v/>
      </c>
      <c r="E930" s="17" t="str">
        <f t="shared" si="61"/>
        <v>Δ23</v>
      </c>
      <c r="F930" s="17" t="str">
        <f t="shared" si="61"/>
        <v/>
      </c>
      <c r="G930" s="17" t="str">
        <f t="shared" si="61"/>
        <v/>
      </c>
      <c r="H930" s="29" t="str">
        <f t="shared" si="61"/>
        <v/>
      </c>
    </row>
    <row r="931" spans="1:8" x14ac:dyDescent="0.25">
      <c r="A931" s="213" t="s">
        <v>28</v>
      </c>
      <c r="B931" s="214"/>
      <c r="C931" s="215"/>
      <c r="D931" s="215"/>
      <c r="E931" s="215"/>
      <c r="F931" s="215"/>
      <c r="G931" s="215"/>
      <c r="H931" s="216"/>
    </row>
    <row r="932" spans="1:8" ht="15" customHeight="1" x14ac:dyDescent="0.25">
      <c r="A932" s="197" t="s">
        <v>221</v>
      </c>
      <c r="B932" s="164">
        <v>7135</v>
      </c>
      <c r="C932" s="24" t="s">
        <v>14</v>
      </c>
      <c r="D932" s="24"/>
      <c r="E932" s="24"/>
      <c r="F932" s="24"/>
      <c r="G932" s="24"/>
      <c r="H932" s="23" t="s">
        <v>462</v>
      </c>
    </row>
    <row r="933" spans="1:8" ht="15.75" thickBot="1" x14ac:dyDescent="0.3">
      <c r="A933" s="229"/>
      <c r="B933" s="173"/>
      <c r="C933" s="25" t="s">
        <v>22</v>
      </c>
      <c r="D933" s="25"/>
      <c r="E933" s="25"/>
      <c r="F933" s="25"/>
      <c r="G933" s="25"/>
      <c r="H933" s="26"/>
    </row>
    <row r="934" spans="1:8" ht="15" customHeight="1" thickTop="1" x14ac:dyDescent="0.25"/>
    <row r="935" spans="1:8" x14ac:dyDescent="0.25">
      <c r="A935" s="48" t="s">
        <v>73</v>
      </c>
      <c r="B935" s="174"/>
      <c r="C935" s="49"/>
      <c r="D935" s="49"/>
      <c r="E935" s="49"/>
      <c r="F935" s="49"/>
      <c r="G935" s="49"/>
      <c r="H935" s="50"/>
    </row>
    <row r="936" spans="1:8" ht="15" customHeight="1" thickBot="1" x14ac:dyDescent="0.3">
      <c r="A936" s="60" t="s">
        <v>77</v>
      </c>
      <c r="B936" s="182"/>
      <c r="H936" s="6" t="s">
        <v>32</v>
      </c>
    </row>
    <row r="937" spans="1:8" ht="15.75" thickTop="1" x14ac:dyDescent="0.25">
      <c r="A937" s="7" t="s">
        <v>0</v>
      </c>
      <c r="B937" s="163"/>
      <c r="C937" s="8" t="s">
        <v>1</v>
      </c>
      <c r="D937" s="8" t="s">
        <v>2</v>
      </c>
      <c r="E937" s="8" t="s">
        <v>3</v>
      </c>
      <c r="F937" s="8" t="s">
        <v>4</v>
      </c>
      <c r="G937" s="8" t="s">
        <v>5</v>
      </c>
      <c r="H937" s="9" t="s">
        <v>6</v>
      </c>
    </row>
    <row r="938" spans="1:8" ht="15" customHeight="1" x14ac:dyDescent="0.25">
      <c r="A938" s="201" t="s">
        <v>131</v>
      </c>
      <c r="B938" s="202"/>
      <c r="C938" s="202"/>
      <c r="D938" s="202"/>
      <c r="E938" s="202"/>
      <c r="F938" s="202"/>
      <c r="G938" s="203"/>
      <c r="H938" s="204"/>
    </row>
    <row r="939" spans="1:8" x14ac:dyDescent="0.25">
      <c r="A939" s="213" t="s">
        <v>75</v>
      </c>
      <c r="B939" s="214"/>
      <c r="C939" s="215"/>
      <c r="D939" s="215"/>
      <c r="E939" s="215"/>
      <c r="F939" s="215"/>
      <c r="G939" s="215"/>
      <c r="H939" s="216"/>
    </row>
    <row r="940" spans="1:8" ht="15" customHeight="1" x14ac:dyDescent="0.25">
      <c r="A940" s="197" t="s">
        <v>219</v>
      </c>
      <c r="B940" s="164">
        <f>B919</f>
        <v>7125</v>
      </c>
      <c r="C940" s="11"/>
      <c r="D940" s="11" t="str">
        <f t="shared" ref="D940:H941" si="62">IF(D919="","",D919)</f>
        <v>11-1</v>
      </c>
      <c r="E940" s="11" t="str">
        <f t="shared" si="62"/>
        <v>1-3</v>
      </c>
      <c r="F940" s="24" t="str">
        <f t="shared" si="62"/>
        <v/>
      </c>
      <c r="G940" s="11" t="str">
        <f t="shared" si="62"/>
        <v/>
      </c>
      <c r="H940" s="12" t="str">
        <f t="shared" si="62"/>
        <v>Κ. Δράκος</v>
      </c>
    </row>
    <row r="941" spans="1:8" x14ac:dyDescent="0.25">
      <c r="A941" s="200"/>
      <c r="B941" s="165"/>
      <c r="C941" s="13"/>
      <c r="D941" s="13" t="str">
        <f t="shared" si="62"/>
        <v>Δ12</v>
      </c>
      <c r="E941" s="13" t="str">
        <f t="shared" si="62"/>
        <v>Α24</v>
      </c>
      <c r="F941" s="16" t="str">
        <f t="shared" si="62"/>
        <v/>
      </c>
      <c r="G941" s="13" t="str">
        <f t="shared" si="62"/>
        <v/>
      </c>
      <c r="H941" s="14" t="str">
        <f t="shared" si="62"/>
        <v/>
      </c>
    </row>
    <row r="942" spans="1:8" ht="15.75" customHeight="1" x14ac:dyDescent="0.25">
      <c r="A942" s="197" t="s">
        <v>221</v>
      </c>
      <c r="B942" s="177">
        <f t="shared" ref="B942:H943" si="63">IF(B923="","",B923)</f>
        <v>7135</v>
      </c>
      <c r="C942" s="11" t="str">
        <f t="shared" si="63"/>
        <v/>
      </c>
      <c r="D942" s="11" t="str">
        <f t="shared" si="63"/>
        <v/>
      </c>
      <c r="E942" s="11" t="str">
        <f t="shared" si="63"/>
        <v/>
      </c>
      <c r="F942" s="11" t="str">
        <f t="shared" si="63"/>
        <v>9-11</v>
      </c>
      <c r="G942" s="11" t="str">
        <f t="shared" si="63"/>
        <v>3-5</v>
      </c>
      <c r="H942" s="12" t="str">
        <f t="shared" si="63"/>
        <v>Γ. Λελεδάκης</v>
      </c>
    </row>
    <row r="943" spans="1:8" ht="15.75" customHeight="1" x14ac:dyDescent="0.25">
      <c r="A943" s="200"/>
      <c r="B943" s="183" t="str">
        <f t="shared" si="63"/>
        <v/>
      </c>
      <c r="C943" s="16" t="str">
        <f t="shared" si="63"/>
        <v/>
      </c>
      <c r="D943" s="13" t="str">
        <f t="shared" si="63"/>
        <v/>
      </c>
      <c r="E943" s="13" t="str">
        <f t="shared" si="63"/>
        <v/>
      </c>
      <c r="F943" s="16" t="str">
        <f t="shared" si="63"/>
        <v>Δο</v>
      </c>
      <c r="G943" s="13" t="str">
        <f t="shared" si="63"/>
        <v>Α24</v>
      </c>
      <c r="H943" s="14" t="str">
        <f t="shared" si="63"/>
        <v/>
      </c>
    </row>
    <row r="944" spans="1:8" x14ac:dyDescent="0.25">
      <c r="A944" s="197" t="s">
        <v>159</v>
      </c>
      <c r="B944" s="164">
        <f>B916</f>
        <v>7225</v>
      </c>
      <c r="C944" s="21" t="str">
        <f>IF('Ξένες Γλώσσες'!$B$14="","",'Ξένες Γλώσσες'!$B$14)</f>
        <v/>
      </c>
      <c r="D944" s="21" t="str">
        <f>IF('Ξένες Γλώσσες'!$C$14="","",'Ξένες Γλώσσες'!$C$14)</f>
        <v>1-3</v>
      </c>
      <c r="E944" s="21" t="str">
        <f>IF('Ξένες Γλώσσες'!$D$14="","",'Ξένες Γλώσσες'!$D$14)</f>
        <v/>
      </c>
      <c r="F944" s="21" t="str">
        <f>IF('Ξένες Γλώσσες'!$E$14="","",'Ξένες Γλώσσες'!$E$14)</f>
        <v/>
      </c>
      <c r="G944" s="21" t="str">
        <f>IF('Ξένες Γλώσσες'!$F$14="","",'Ξένες Γλώσσες'!$F$14)</f>
        <v>1-3</v>
      </c>
      <c r="H944" s="12" t="str">
        <f>IF('Ξένες Γλώσσες'!$G$14="","",'Ξένες Γλώσσες'!$G$14)</f>
        <v>Α. Ροθώνη</v>
      </c>
    </row>
    <row r="945" spans="1:8" ht="15" customHeight="1" x14ac:dyDescent="0.25">
      <c r="A945" s="200"/>
      <c r="B945" s="166"/>
      <c r="C945" s="22" t="str">
        <f>IF('Ξένες Γλώσσες'!$B$15="","",'Ξένες Γλώσσες'!$B$15)</f>
        <v/>
      </c>
      <c r="D945" s="22" t="str">
        <f>IF('Ξένες Γλώσσες'!$C$15="","",'Ξένες Γλώσσες'!$C$15)</f>
        <v>Δ22</v>
      </c>
      <c r="E945" s="22" t="str">
        <f>IF('Ξένες Γλώσσες'!$D$15="","",'Ξένες Γλώσσες'!$D$15)</f>
        <v/>
      </c>
      <c r="F945" s="22" t="str">
        <f>IF('Ξένες Γλώσσες'!$E$15="","",'Ξένες Γλώσσες'!$E$15)</f>
        <v/>
      </c>
      <c r="G945" s="22" t="str">
        <f>IF('Ξένες Γλώσσες'!$F$15="","",'Ξένες Γλώσσες'!$F$15)</f>
        <v>Δ23</v>
      </c>
      <c r="H945" s="14" t="str">
        <f>IF('Ξένες Γλώσσες'!$G$15="","",'Ξένες Γλώσσες'!$G$15)</f>
        <v/>
      </c>
    </row>
    <row r="946" spans="1:8" ht="35.25" customHeight="1" x14ac:dyDescent="0.25">
      <c r="A946" s="213" t="s">
        <v>488</v>
      </c>
      <c r="B946" s="214"/>
      <c r="C946" s="248"/>
      <c r="D946" s="248"/>
      <c r="E946" s="248"/>
      <c r="F946" s="248"/>
      <c r="G946" s="248"/>
      <c r="H946" s="249"/>
    </row>
    <row r="947" spans="1:8" ht="15" customHeight="1" x14ac:dyDescent="0.25">
      <c r="A947" s="195" t="s">
        <v>487</v>
      </c>
      <c r="B947" s="164">
        <v>7205</v>
      </c>
      <c r="C947" s="11" t="s">
        <v>12</v>
      </c>
      <c r="D947" s="11"/>
      <c r="E947" s="24" t="s">
        <v>15</v>
      </c>
      <c r="F947" s="11"/>
      <c r="G947" s="11"/>
      <c r="H947" s="23" t="s">
        <v>431</v>
      </c>
    </row>
    <row r="948" spans="1:8" x14ac:dyDescent="0.25">
      <c r="A948" s="239"/>
      <c r="B948" s="166"/>
      <c r="C948" s="17" t="s">
        <v>381</v>
      </c>
      <c r="D948" s="17"/>
      <c r="E948" s="17" t="s">
        <v>25</v>
      </c>
      <c r="F948" s="17"/>
      <c r="G948" s="17"/>
      <c r="H948" s="29"/>
    </row>
    <row r="949" spans="1:8" ht="16.5" customHeight="1" x14ac:dyDescent="0.25">
      <c r="A949" s="195" t="s">
        <v>348</v>
      </c>
      <c r="B949" s="177">
        <f t="shared" ref="B949:H950" si="64">IF(B914="","",B914)</f>
        <v>7116</v>
      </c>
      <c r="C949" s="11" t="str">
        <f t="shared" si="64"/>
        <v>11-1</v>
      </c>
      <c r="D949" s="11" t="str">
        <f t="shared" si="64"/>
        <v/>
      </c>
      <c r="E949" s="11" t="str">
        <f t="shared" si="64"/>
        <v>9-11</v>
      </c>
      <c r="F949" s="11" t="str">
        <f t="shared" si="64"/>
        <v/>
      </c>
      <c r="G949" s="11" t="str">
        <f t="shared" si="64"/>
        <v/>
      </c>
      <c r="H949" s="12" t="str">
        <f t="shared" si="64"/>
        <v>Ο. Βλησμάς</v>
      </c>
    </row>
    <row r="950" spans="1:8" ht="15.75" customHeight="1" x14ac:dyDescent="0.25">
      <c r="A950" s="239"/>
      <c r="B950" s="178" t="str">
        <f t="shared" si="64"/>
        <v/>
      </c>
      <c r="C950" s="17" t="str">
        <f t="shared" si="64"/>
        <v>Α31</v>
      </c>
      <c r="D950" s="17" t="str">
        <f t="shared" si="64"/>
        <v/>
      </c>
      <c r="E950" s="17" t="str">
        <f t="shared" si="64"/>
        <v>Δο</v>
      </c>
      <c r="F950" s="17" t="str">
        <f t="shared" si="64"/>
        <v/>
      </c>
      <c r="G950" s="17" t="str">
        <f t="shared" si="64"/>
        <v/>
      </c>
      <c r="H950" s="29" t="str">
        <f t="shared" si="64"/>
        <v/>
      </c>
    </row>
    <row r="951" spans="1:8" ht="15" customHeight="1" x14ac:dyDescent="0.25">
      <c r="A951" s="195" t="s">
        <v>220</v>
      </c>
      <c r="B951" s="164">
        <v>7195</v>
      </c>
      <c r="C951" s="11"/>
      <c r="D951" s="11" t="s">
        <v>17</v>
      </c>
      <c r="E951" s="24"/>
      <c r="F951" s="11"/>
      <c r="G951" s="11" t="s">
        <v>17</v>
      </c>
      <c r="H951" s="23" t="s">
        <v>104</v>
      </c>
    </row>
    <row r="952" spans="1:8" x14ac:dyDescent="0.25">
      <c r="A952" s="196"/>
      <c r="B952" s="166"/>
      <c r="C952" s="17"/>
      <c r="D952" s="17" t="s">
        <v>422</v>
      </c>
      <c r="E952" s="17"/>
      <c r="F952" s="17"/>
      <c r="G952" s="17" t="s">
        <v>422</v>
      </c>
      <c r="H952" s="29"/>
    </row>
    <row r="953" spans="1:8" ht="15" customHeight="1" x14ac:dyDescent="0.25">
      <c r="A953" s="197" t="str">
        <f>IF(A336="","",A336)&amp;" (ΔΕΤ)"</f>
        <v>Προγραμματισμός ΙΙ (ΔΕΤ)</v>
      </c>
      <c r="B953" s="177">
        <f t="shared" ref="B953:H954" si="65">IF(B336="","",B336)</f>
        <v>8119</v>
      </c>
      <c r="C953" s="11" t="str">
        <f t="shared" si="65"/>
        <v>3-5</v>
      </c>
      <c r="D953" s="11" t="str">
        <f t="shared" si="65"/>
        <v/>
      </c>
      <c r="E953" s="11" t="str">
        <f t="shared" si="65"/>
        <v>3-5</v>
      </c>
      <c r="F953" s="11" t="str">
        <f t="shared" si="65"/>
        <v/>
      </c>
      <c r="G953" s="11" t="str">
        <f t="shared" si="65"/>
        <v/>
      </c>
      <c r="H953" s="12" t="str">
        <f t="shared" si="65"/>
        <v>Δ. Σπινέλλης</v>
      </c>
    </row>
    <row r="954" spans="1:8" x14ac:dyDescent="0.25">
      <c r="A954" s="198" t="str">
        <f>IF(A337="","",A337)</f>
        <v/>
      </c>
      <c r="B954" s="170" t="str">
        <f t="shared" si="65"/>
        <v/>
      </c>
      <c r="C954" s="13" t="str">
        <f t="shared" si="65"/>
        <v>Δ23</v>
      </c>
      <c r="D954" s="13" t="str">
        <f t="shared" si="65"/>
        <v/>
      </c>
      <c r="E954" s="13" t="str">
        <f t="shared" si="65"/>
        <v>Δ23</v>
      </c>
      <c r="F954" s="13" t="str">
        <f t="shared" si="65"/>
        <v/>
      </c>
      <c r="G954" s="16" t="str">
        <f t="shared" si="65"/>
        <v/>
      </c>
      <c r="H954" s="14" t="str">
        <f t="shared" si="65"/>
        <v/>
      </c>
    </row>
    <row r="955" spans="1:8" x14ac:dyDescent="0.25">
      <c r="A955" s="197" t="str">
        <f>IF(A369="","",A369)&amp;" (ΔΕΤ)"</f>
        <v>Διοίκηση Έργων και Προγραμμάτων (Α-Λ) (ΔΕΤ)</v>
      </c>
      <c r="B955" s="177">
        <f t="shared" ref="B955:H958" si="66">IF(B369="","",B369)</f>
        <v>8121</v>
      </c>
      <c r="C955" s="11" t="str">
        <f t="shared" si="66"/>
        <v>1-3</v>
      </c>
      <c r="D955" s="11" t="str">
        <f t="shared" si="66"/>
        <v/>
      </c>
      <c r="E955" s="11" t="str">
        <f t="shared" si="66"/>
        <v/>
      </c>
      <c r="F955" s="11" t="str">
        <f t="shared" si="66"/>
        <v>11-1</v>
      </c>
      <c r="G955" s="11" t="str">
        <f t="shared" si="66"/>
        <v/>
      </c>
      <c r="H955" s="12" t="str">
        <f t="shared" si="66"/>
        <v>Κ. Ανδρουτσόπουλος</v>
      </c>
    </row>
    <row r="956" spans="1:8" ht="15" customHeight="1" x14ac:dyDescent="0.25">
      <c r="A956" s="198" t="str">
        <f>IF(A370="","",A370)</f>
        <v/>
      </c>
      <c r="B956" s="178" t="str">
        <f t="shared" si="66"/>
        <v/>
      </c>
      <c r="C956" s="17" t="str">
        <f t="shared" si="66"/>
        <v>Δ12</v>
      </c>
      <c r="D956" s="17" t="str">
        <f t="shared" si="66"/>
        <v/>
      </c>
      <c r="E956" s="17" t="str">
        <f t="shared" si="66"/>
        <v/>
      </c>
      <c r="F956" s="17" t="str">
        <f t="shared" si="66"/>
        <v>Α24</v>
      </c>
      <c r="G956" s="17" t="str">
        <f t="shared" si="66"/>
        <v/>
      </c>
      <c r="H956" s="29" t="str">
        <f t="shared" si="66"/>
        <v/>
      </c>
    </row>
    <row r="957" spans="1:8" x14ac:dyDescent="0.25">
      <c r="A957" s="198" t="str">
        <f>IF(A371="","",A371)&amp;" (ΔΕΤ)"</f>
        <v>Διοίκηση Έργων και Προγραμμάτων (Μ-Ω) (ΔΕΤ)</v>
      </c>
      <c r="B957" s="178">
        <f t="shared" si="66"/>
        <v>8121</v>
      </c>
      <c r="C957" s="17" t="str">
        <f t="shared" si="66"/>
        <v>1-3</v>
      </c>
      <c r="D957" s="17" t="str">
        <f t="shared" si="66"/>
        <v/>
      </c>
      <c r="E957" s="17" t="str">
        <f t="shared" si="66"/>
        <v/>
      </c>
      <c r="F957" s="17" t="str">
        <f t="shared" si="66"/>
        <v>11-1</v>
      </c>
      <c r="G957" s="17" t="str">
        <f t="shared" si="66"/>
        <v/>
      </c>
      <c r="H957" s="29" t="str">
        <f t="shared" si="66"/>
        <v>Δ. Ζήσης</v>
      </c>
    </row>
    <row r="958" spans="1:8" ht="15" customHeight="1" x14ac:dyDescent="0.25">
      <c r="A958" s="198" t="str">
        <f>IF(A372="","",A372)</f>
        <v/>
      </c>
      <c r="B958" s="178" t="str">
        <f t="shared" si="66"/>
        <v/>
      </c>
      <c r="C958" s="17" t="str">
        <f t="shared" si="66"/>
        <v>Υ1</v>
      </c>
      <c r="D958" s="17" t="str">
        <f t="shared" si="66"/>
        <v/>
      </c>
      <c r="E958" s="17" t="str">
        <f t="shared" si="66"/>
        <v/>
      </c>
      <c r="F958" s="17" t="str">
        <f t="shared" si="66"/>
        <v>Α31</v>
      </c>
      <c r="G958" s="17" t="str">
        <f t="shared" si="66"/>
        <v/>
      </c>
      <c r="H958" s="29" t="str">
        <f t="shared" si="66"/>
        <v/>
      </c>
    </row>
    <row r="959" spans="1:8" x14ac:dyDescent="0.25">
      <c r="A959" s="213" t="s">
        <v>28</v>
      </c>
      <c r="B959" s="214"/>
      <c r="C959" s="215"/>
      <c r="D959" s="215"/>
      <c r="E959" s="215"/>
      <c r="F959" s="215"/>
      <c r="G959" s="215"/>
      <c r="H959" s="216"/>
    </row>
    <row r="960" spans="1:8" ht="15" customHeight="1" x14ac:dyDescent="0.25">
      <c r="A960" s="197" t="s">
        <v>221</v>
      </c>
      <c r="B960" s="164">
        <f t="shared" ref="B960:H961" si="67">IF(B932="","",B932)</f>
        <v>7135</v>
      </c>
      <c r="C960" s="21" t="str">
        <f t="shared" si="67"/>
        <v>5-7</v>
      </c>
      <c r="D960" s="21" t="str">
        <f t="shared" si="67"/>
        <v/>
      </c>
      <c r="E960" s="21" t="str">
        <f t="shared" si="67"/>
        <v/>
      </c>
      <c r="F960" s="21" t="str">
        <f t="shared" si="67"/>
        <v/>
      </c>
      <c r="G960" s="21" t="str">
        <f t="shared" si="67"/>
        <v/>
      </c>
      <c r="H960" s="23" t="str">
        <f t="shared" si="67"/>
        <v>ΘΑ ΑΝΑΚΟΙΝΩΘΕΙ</v>
      </c>
    </row>
    <row r="961" spans="1:8" ht="15.75" thickBot="1" x14ac:dyDescent="0.3">
      <c r="A961" s="229"/>
      <c r="B961" s="173" t="str">
        <f t="shared" si="67"/>
        <v/>
      </c>
      <c r="C961" s="55" t="str">
        <f t="shared" si="67"/>
        <v>Δ23</v>
      </c>
      <c r="D961" s="55" t="str">
        <f t="shared" si="67"/>
        <v/>
      </c>
      <c r="E961" s="55" t="str">
        <f t="shared" si="67"/>
        <v/>
      </c>
      <c r="F961" s="55" t="str">
        <f t="shared" si="67"/>
        <v/>
      </c>
      <c r="G961" s="55" t="str">
        <f t="shared" si="67"/>
        <v/>
      </c>
      <c r="H961" s="130" t="str">
        <f t="shared" si="67"/>
        <v/>
      </c>
    </row>
    <row r="962" spans="1:8" ht="15.75" thickTop="1" x14ac:dyDescent="0.25"/>
    <row r="963" spans="1:8" ht="27.75" customHeight="1" x14ac:dyDescent="0.25">
      <c r="A963"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963" s="208"/>
      <c r="C963" s="208"/>
      <c r="D963" s="208"/>
      <c r="E963" s="208"/>
      <c r="F963" s="208"/>
      <c r="G963" s="208"/>
      <c r="H963" s="208"/>
    </row>
    <row r="964" spans="1:8" x14ac:dyDescent="0.25">
      <c r="A964" s="48" t="s">
        <v>73</v>
      </c>
      <c r="B964" s="174"/>
      <c r="C964" s="49"/>
      <c r="D964" s="49"/>
      <c r="E964" s="49"/>
      <c r="F964" s="49"/>
      <c r="G964" s="49"/>
      <c r="H964" s="50"/>
    </row>
    <row r="965" spans="1:8" ht="15.75" thickBot="1" x14ac:dyDescent="0.3">
      <c r="A965" s="60" t="s">
        <v>76</v>
      </c>
      <c r="B965" s="182"/>
      <c r="H965" s="6" t="s">
        <v>33</v>
      </c>
    </row>
    <row r="966" spans="1:8" ht="15.75" thickTop="1" x14ac:dyDescent="0.25">
      <c r="A966" s="7" t="s">
        <v>0</v>
      </c>
      <c r="B966" s="163"/>
      <c r="C966" s="8" t="s">
        <v>1</v>
      </c>
      <c r="D966" s="8" t="s">
        <v>2</v>
      </c>
      <c r="E966" s="8" t="s">
        <v>3</v>
      </c>
      <c r="F966" s="8" t="s">
        <v>4</v>
      </c>
      <c r="G966" s="8" t="s">
        <v>5</v>
      </c>
      <c r="H966" s="9" t="s">
        <v>6</v>
      </c>
    </row>
    <row r="967" spans="1:8" ht="15" customHeight="1" x14ac:dyDescent="0.25">
      <c r="A967" s="201" t="s">
        <v>136</v>
      </c>
      <c r="B967" s="202"/>
      <c r="C967" s="202"/>
      <c r="D967" s="202"/>
      <c r="E967" s="202"/>
      <c r="F967" s="202"/>
      <c r="G967" s="203"/>
      <c r="H967" s="204"/>
    </row>
    <row r="968" spans="1:8" x14ac:dyDescent="0.25">
      <c r="A968" s="213" t="s">
        <v>75</v>
      </c>
      <c r="B968" s="214"/>
      <c r="C968" s="215"/>
      <c r="D968" s="215"/>
      <c r="E968" s="215"/>
      <c r="F968" s="215"/>
      <c r="G968" s="215"/>
      <c r="H968" s="216"/>
    </row>
    <row r="969" spans="1:8" ht="15" customHeight="1" x14ac:dyDescent="0.25">
      <c r="A969" s="197" t="s">
        <v>470</v>
      </c>
      <c r="B969" s="177">
        <v>7108</v>
      </c>
      <c r="C969" s="11" t="s">
        <v>17</v>
      </c>
      <c r="D969" s="11"/>
      <c r="E969" s="11"/>
      <c r="F969" s="11"/>
      <c r="G969" s="11" t="s">
        <v>17</v>
      </c>
      <c r="H969" s="12" t="s">
        <v>471</v>
      </c>
    </row>
    <row r="970" spans="1:8" x14ac:dyDescent="0.25">
      <c r="A970" s="200"/>
      <c r="B970" s="170"/>
      <c r="C970" s="13" t="s">
        <v>59</v>
      </c>
      <c r="D970" s="13"/>
      <c r="E970" s="13"/>
      <c r="F970" s="13"/>
      <c r="G970" s="13" t="s">
        <v>22</v>
      </c>
      <c r="H970" s="57"/>
    </row>
    <row r="971" spans="1:8" ht="15" customHeight="1" x14ac:dyDescent="0.25">
      <c r="A971" s="197" t="s">
        <v>558</v>
      </c>
      <c r="B971" s="177">
        <v>7247</v>
      </c>
      <c r="C971" s="11"/>
      <c r="D971" s="11" t="s">
        <v>17</v>
      </c>
      <c r="E971" s="11" t="s">
        <v>17</v>
      </c>
      <c r="F971" s="11"/>
      <c r="G971" s="11"/>
      <c r="H971" s="12" t="s">
        <v>288</v>
      </c>
    </row>
    <row r="972" spans="1:8" x14ac:dyDescent="0.25">
      <c r="A972" s="200"/>
      <c r="B972" s="170"/>
      <c r="C972" s="13"/>
      <c r="D972" s="13" t="s">
        <v>42</v>
      </c>
      <c r="E972" s="13" t="s">
        <v>22</v>
      </c>
      <c r="F972" s="13"/>
      <c r="G972" s="13"/>
      <c r="H972" s="57"/>
    </row>
    <row r="973" spans="1:8" ht="15" customHeight="1" x14ac:dyDescent="0.25">
      <c r="A973" s="197" t="s">
        <v>524</v>
      </c>
      <c r="B973" s="177">
        <v>7118</v>
      </c>
      <c r="C973" s="11"/>
      <c r="D973" s="11" t="s">
        <v>13</v>
      </c>
      <c r="E973" s="11"/>
      <c r="F973" s="11" t="s">
        <v>13</v>
      </c>
      <c r="G973" s="11"/>
      <c r="H973" s="12" t="s">
        <v>273</v>
      </c>
    </row>
    <row r="974" spans="1:8" x14ac:dyDescent="0.25">
      <c r="A974" s="200"/>
      <c r="B974" s="170"/>
      <c r="C974" s="13"/>
      <c r="D974" s="13" t="s">
        <v>42</v>
      </c>
      <c r="E974" s="13"/>
      <c r="F974" s="13" t="s">
        <v>25</v>
      </c>
      <c r="G974" s="13"/>
      <c r="H974" s="57"/>
    </row>
    <row r="975" spans="1:8" ht="15" customHeight="1" x14ac:dyDescent="0.25">
      <c r="A975" s="197" t="s">
        <v>467</v>
      </c>
      <c r="B975" s="177">
        <v>7107</v>
      </c>
      <c r="C975" s="11"/>
      <c r="D975" s="11"/>
      <c r="E975" s="11" t="s">
        <v>13</v>
      </c>
      <c r="F975" s="11" t="s">
        <v>17</v>
      </c>
      <c r="G975" s="11"/>
      <c r="H975" s="12" t="s">
        <v>387</v>
      </c>
    </row>
    <row r="976" spans="1:8" ht="15" customHeight="1" x14ac:dyDescent="0.25">
      <c r="A976" s="200"/>
      <c r="B976" s="170"/>
      <c r="C976" s="13"/>
      <c r="D976" s="13"/>
      <c r="E976" s="13" t="s">
        <v>59</v>
      </c>
      <c r="F976" s="13" t="s">
        <v>383</v>
      </c>
      <c r="G976" s="13"/>
      <c r="H976" s="57"/>
    </row>
    <row r="977" spans="1:8" ht="33.75" customHeight="1" x14ac:dyDescent="0.25">
      <c r="A977" s="213" t="s">
        <v>489</v>
      </c>
      <c r="B977" s="214"/>
      <c r="C977" s="215"/>
      <c r="D977" s="215"/>
      <c r="E977" s="215"/>
      <c r="F977" s="215"/>
      <c r="G977" s="215"/>
      <c r="H977" s="216"/>
    </row>
    <row r="978" spans="1:8" ht="15" customHeight="1" x14ac:dyDescent="0.25">
      <c r="A978" s="197" t="s">
        <v>325</v>
      </c>
      <c r="B978" s="164">
        <v>7167</v>
      </c>
      <c r="C978" s="11"/>
      <c r="D978" s="24" t="s">
        <v>12</v>
      </c>
      <c r="E978" s="11"/>
      <c r="F978" s="24" t="s">
        <v>15</v>
      </c>
      <c r="G978" s="11"/>
      <c r="H978" s="12" t="s">
        <v>442</v>
      </c>
    </row>
    <row r="979" spans="1:8" ht="15" customHeight="1" x14ac:dyDescent="0.25">
      <c r="A979" s="200"/>
      <c r="B979" s="165"/>
      <c r="C979" s="13"/>
      <c r="D979" s="16" t="s">
        <v>379</v>
      </c>
      <c r="E979" s="13"/>
      <c r="F979" s="16" t="s">
        <v>498</v>
      </c>
      <c r="G979" s="13"/>
      <c r="H979" s="14"/>
    </row>
    <row r="980" spans="1:8" ht="15.75" customHeight="1" x14ac:dyDescent="0.25">
      <c r="A980" s="197" t="s">
        <v>275</v>
      </c>
      <c r="B980" s="164">
        <v>7157</v>
      </c>
      <c r="C980" s="11"/>
      <c r="D980" s="24"/>
      <c r="E980" s="11"/>
      <c r="F980" s="24" t="s">
        <v>12</v>
      </c>
      <c r="G980" s="11" t="s">
        <v>12</v>
      </c>
      <c r="H980" s="12" t="s">
        <v>207</v>
      </c>
    </row>
    <row r="981" spans="1:8" ht="15" customHeight="1" x14ac:dyDescent="0.25">
      <c r="A981" s="200"/>
      <c r="B981" s="165"/>
      <c r="C981" s="13"/>
      <c r="D981" s="16"/>
      <c r="E981" s="13"/>
      <c r="F981" s="16" t="s">
        <v>8</v>
      </c>
      <c r="G981" s="13" t="s">
        <v>8</v>
      </c>
      <c r="H981" s="14"/>
    </row>
    <row r="982" spans="1:8" ht="15" customHeight="1" x14ac:dyDescent="0.25">
      <c r="A982" s="197" t="s">
        <v>222</v>
      </c>
      <c r="B982" s="164">
        <v>7127</v>
      </c>
      <c r="C982" s="11"/>
      <c r="D982" s="11" t="s">
        <v>14</v>
      </c>
      <c r="E982" s="11"/>
      <c r="F982" s="11"/>
      <c r="G982" s="11" t="s">
        <v>14</v>
      </c>
      <c r="H982" s="12" t="s">
        <v>462</v>
      </c>
    </row>
    <row r="983" spans="1:8" ht="15" customHeight="1" x14ac:dyDescent="0.25">
      <c r="A983" s="200"/>
      <c r="B983" s="165"/>
      <c r="C983" s="13"/>
      <c r="D983" s="13" t="s">
        <v>8</v>
      </c>
      <c r="E983" s="13"/>
      <c r="F983" s="13"/>
      <c r="G983" s="13" t="s">
        <v>25</v>
      </c>
      <c r="H983" s="14"/>
    </row>
    <row r="984" spans="1:8" ht="15" customHeight="1" x14ac:dyDescent="0.25">
      <c r="A984" s="197" t="s">
        <v>223</v>
      </c>
      <c r="B984" s="164">
        <v>7137</v>
      </c>
      <c r="C984" s="11" t="s">
        <v>13</v>
      </c>
      <c r="D984" s="11"/>
      <c r="E984" s="11" t="s">
        <v>14</v>
      </c>
      <c r="F984" s="11"/>
      <c r="G984" s="11"/>
      <c r="H984" s="12" t="s">
        <v>462</v>
      </c>
    </row>
    <row r="985" spans="1:8" x14ac:dyDescent="0.25">
      <c r="A985" s="200"/>
      <c r="B985" s="165"/>
      <c r="C985" s="13" t="s">
        <v>8</v>
      </c>
      <c r="D985" s="13"/>
      <c r="E985" s="13" t="s">
        <v>381</v>
      </c>
      <c r="F985" s="13"/>
      <c r="G985" s="13"/>
      <c r="H985" s="14"/>
    </row>
    <row r="986" spans="1:8" x14ac:dyDescent="0.25">
      <c r="A986" s="197" t="s">
        <v>374</v>
      </c>
      <c r="B986" s="164">
        <v>7259</v>
      </c>
      <c r="C986" s="21"/>
      <c r="D986" s="21"/>
      <c r="E986" s="21"/>
      <c r="F986" s="21"/>
      <c r="G986" s="21"/>
      <c r="H986" s="41" t="s">
        <v>434</v>
      </c>
    </row>
    <row r="987" spans="1:8" ht="15" customHeight="1" x14ac:dyDescent="0.25">
      <c r="A987" s="200"/>
      <c r="B987" s="165"/>
      <c r="C987" s="31"/>
      <c r="D987" s="31"/>
      <c r="E987" s="31"/>
      <c r="F987" s="31"/>
      <c r="G987" s="31"/>
      <c r="H987" s="42"/>
    </row>
    <row r="988" spans="1:8" x14ac:dyDescent="0.25">
      <c r="A988" s="213" t="s">
        <v>28</v>
      </c>
      <c r="B988" s="214"/>
      <c r="C988" s="215"/>
      <c r="D988" s="215"/>
      <c r="E988" s="215"/>
      <c r="F988" s="215"/>
      <c r="G988" s="215"/>
      <c r="H988" s="216"/>
    </row>
    <row r="989" spans="1:8" ht="15" customHeight="1" x14ac:dyDescent="0.25">
      <c r="A989" s="197" t="s">
        <v>470</v>
      </c>
      <c r="B989" s="164">
        <v>7108</v>
      </c>
      <c r="C989" s="24"/>
      <c r="D989" s="24"/>
      <c r="E989" s="24"/>
      <c r="F989" s="11"/>
      <c r="G989" s="11" t="s">
        <v>15</v>
      </c>
      <c r="H989" s="12" t="s">
        <v>555</v>
      </c>
    </row>
    <row r="990" spans="1:8" ht="15.75" thickBot="1" x14ac:dyDescent="0.3">
      <c r="A990" s="229"/>
      <c r="B990" s="173"/>
      <c r="C990" s="25"/>
      <c r="D990" s="25"/>
      <c r="E990" s="25"/>
      <c r="F990" s="28"/>
      <c r="G990" s="28" t="s">
        <v>22</v>
      </c>
      <c r="H990" s="30"/>
    </row>
    <row r="991" spans="1:8" ht="15.75" thickTop="1" x14ac:dyDescent="0.25"/>
    <row r="992" spans="1:8" x14ac:dyDescent="0.25">
      <c r="A992" s="48" t="s">
        <v>73</v>
      </c>
      <c r="B992" s="174"/>
      <c r="C992" s="49"/>
      <c r="D992" s="49"/>
      <c r="E992" s="49"/>
      <c r="F992" s="49"/>
      <c r="G992" s="49"/>
      <c r="H992" s="50"/>
    </row>
    <row r="993" spans="1:8" ht="15.75" thickBot="1" x14ac:dyDescent="0.3">
      <c r="A993" s="60" t="s">
        <v>77</v>
      </c>
      <c r="B993" s="182"/>
      <c r="H993" s="6" t="s">
        <v>67</v>
      </c>
    </row>
    <row r="994" spans="1:8" ht="15.75" thickTop="1" x14ac:dyDescent="0.25">
      <c r="A994" s="7" t="s">
        <v>0</v>
      </c>
      <c r="B994" s="163"/>
      <c r="C994" s="8" t="s">
        <v>1</v>
      </c>
      <c r="D994" s="8" t="s">
        <v>2</v>
      </c>
      <c r="E994" s="8" t="s">
        <v>3</v>
      </c>
      <c r="F994" s="8" t="s">
        <v>4</v>
      </c>
      <c r="G994" s="8" t="s">
        <v>5</v>
      </c>
      <c r="H994" s="9" t="s">
        <v>6</v>
      </c>
    </row>
    <row r="995" spans="1:8" ht="15.75" customHeight="1" x14ac:dyDescent="0.25">
      <c r="A995" s="201" t="s">
        <v>136</v>
      </c>
      <c r="B995" s="202"/>
      <c r="C995" s="202"/>
      <c r="D995" s="202"/>
      <c r="E995" s="202"/>
      <c r="F995" s="202"/>
      <c r="G995" s="203"/>
      <c r="H995" s="204"/>
    </row>
    <row r="996" spans="1:8" ht="15" customHeight="1" x14ac:dyDescent="0.25">
      <c r="A996" s="213" t="s">
        <v>75</v>
      </c>
      <c r="B996" s="214"/>
      <c r="C996" s="215"/>
      <c r="D996" s="215"/>
      <c r="E996" s="215"/>
      <c r="F996" s="215"/>
      <c r="G996" s="215"/>
      <c r="H996" s="216"/>
    </row>
    <row r="997" spans="1:8" ht="15" customHeight="1" x14ac:dyDescent="0.25">
      <c r="A997" s="197" t="s">
        <v>222</v>
      </c>
      <c r="B997" s="177">
        <f t="shared" ref="B997:H1000" si="68">IF(B982="","",B982)</f>
        <v>7127</v>
      </c>
      <c r="C997" s="11" t="str">
        <f t="shared" si="68"/>
        <v/>
      </c>
      <c r="D997" s="11" t="str">
        <f t="shared" si="68"/>
        <v>5-7</v>
      </c>
      <c r="E997" s="11" t="str">
        <f t="shared" si="68"/>
        <v/>
      </c>
      <c r="F997" s="11" t="str">
        <f t="shared" si="68"/>
        <v/>
      </c>
      <c r="G997" s="11" t="str">
        <f t="shared" si="68"/>
        <v>5-7</v>
      </c>
      <c r="H997" s="12" t="str">
        <f t="shared" si="68"/>
        <v>ΘΑ ΑΝΑΚΟΙΝΩΘΕΙ</v>
      </c>
    </row>
    <row r="998" spans="1:8" ht="15" customHeight="1" x14ac:dyDescent="0.25">
      <c r="A998" s="200"/>
      <c r="B998" s="170" t="str">
        <f t="shared" si="68"/>
        <v/>
      </c>
      <c r="C998" s="13" t="str">
        <f t="shared" si="68"/>
        <v/>
      </c>
      <c r="D998" s="13" t="str">
        <f t="shared" si="68"/>
        <v>Α21</v>
      </c>
      <c r="E998" s="13" t="str">
        <f t="shared" si="68"/>
        <v/>
      </c>
      <c r="F998" s="13" t="str">
        <f t="shared" si="68"/>
        <v/>
      </c>
      <c r="G998" s="13" t="str">
        <f t="shared" si="68"/>
        <v>Δ12</v>
      </c>
      <c r="H998" s="14" t="str">
        <f t="shared" si="68"/>
        <v/>
      </c>
    </row>
    <row r="999" spans="1:8" ht="14.25" customHeight="1" x14ac:dyDescent="0.25">
      <c r="A999" s="197" t="s">
        <v>223</v>
      </c>
      <c r="B999" s="177">
        <f t="shared" si="68"/>
        <v>7137</v>
      </c>
      <c r="C999" s="11" t="str">
        <f t="shared" si="68"/>
        <v>3-5</v>
      </c>
      <c r="D999" s="11" t="str">
        <f t="shared" si="68"/>
        <v/>
      </c>
      <c r="E999" s="11" t="str">
        <f t="shared" si="68"/>
        <v>5-7</v>
      </c>
      <c r="F999" s="11" t="str">
        <f t="shared" si="68"/>
        <v/>
      </c>
      <c r="G999" s="11" t="str">
        <f t="shared" si="68"/>
        <v/>
      </c>
      <c r="H999" s="12" t="str">
        <f t="shared" si="68"/>
        <v>ΘΑ ΑΝΑΚΟΙΝΩΘΕΙ</v>
      </c>
    </row>
    <row r="1000" spans="1:8" x14ac:dyDescent="0.25">
      <c r="A1000" s="200"/>
      <c r="B1000" s="170" t="str">
        <f t="shared" si="68"/>
        <v/>
      </c>
      <c r="C1000" s="13" t="str">
        <f t="shared" si="68"/>
        <v>Α21</v>
      </c>
      <c r="D1000" s="13" t="str">
        <f t="shared" si="68"/>
        <v/>
      </c>
      <c r="E1000" s="13" t="str">
        <f t="shared" si="68"/>
        <v>Δ24</v>
      </c>
      <c r="F1000" s="13" t="str">
        <f t="shared" si="68"/>
        <v/>
      </c>
      <c r="G1000" s="13" t="str">
        <f t="shared" si="68"/>
        <v/>
      </c>
      <c r="H1000" s="14" t="str">
        <f t="shared" si="68"/>
        <v/>
      </c>
    </row>
    <row r="1001" spans="1:8" ht="32.25" customHeight="1" x14ac:dyDescent="0.25">
      <c r="A1001" s="213" t="s">
        <v>491</v>
      </c>
      <c r="B1001" s="214"/>
      <c r="C1001" s="248"/>
      <c r="D1001" s="248"/>
      <c r="E1001" s="248"/>
      <c r="F1001" s="248"/>
      <c r="G1001" s="248"/>
      <c r="H1001" s="249"/>
    </row>
    <row r="1002" spans="1:8" ht="15" customHeight="1" x14ac:dyDescent="0.25">
      <c r="A1002" s="197" t="s">
        <v>468</v>
      </c>
      <c r="B1002" s="177">
        <v>7168</v>
      </c>
      <c r="C1002" s="11" t="s">
        <v>17</v>
      </c>
      <c r="D1002" s="11"/>
      <c r="E1002" s="11" t="s">
        <v>438</v>
      </c>
      <c r="F1002" s="11"/>
      <c r="G1002" s="11"/>
      <c r="H1002" s="12" t="s">
        <v>469</v>
      </c>
    </row>
    <row r="1003" spans="1:8" x14ac:dyDescent="0.25">
      <c r="A1003" s="200"/>
      <c r="B1003" s="170"/>
      <c r="C1003" s="13" t="s">
        <v>461</v>
      </c>
      <c r="D1003" s="13"/>
      <c r="E1003" s="13" t="s">
        <v>461</v>
      </c>
      <c r="F1003" s="13"/>
      <c r="G1003" s="13"/>
      <c r="H1003" s="57"/>
    </row>
    <row r="1004" spans="1:8" x14ac:dyDescent="0.25">
      <c r="A1004" s="197" t="s">
        <v>472</v>
      </c>
      <c r="B1004" s="177">
        <v>7263</v>
      </c>
      <c r="C1004" s="11" t="s">
        <v>15</v>
      </c>
      <c r="D1004" s="11"/>
      <c r="E1004" s="11" t="s">
        <v>15</v>
      </c>
      <c r="F1004" s="11"/>
      <c r="G1004" s="11"/>
      <c r="H1004" s="12" t="s">
        <v>466</v>
      </c>
    </row>
    <row r="1005" spans="1:8" ht="15" customHeight="1" x14ac:dyDescent="0.25">
      <c r="A1005" s="200"/>
      <c r="B1005" s="170"/>
      <c r="C1005" s="13" t="s">
        <v>59</v>
      </c>
      <c r="D1005" s="13"/>
      <c r="E1005" s="13" t="s">
        <v>8</v>
      </c>
      <c r="F1005" s="13"/>
      <c r="G1005" s="13"/>
      <c r="H1005" s="57"/>
    </row>
    <row r="1006" spans="1:8" ht="15" customHeight="1" x14ac:dyDescent="0.25">
      <c r="A1006" s="197" t="s">
        <v>275</v>
      </c>
      <c r="B1006" s="177">
        <f t="shared" ref="B1006:H1007" si="69">IF(B980="","",B980)</f>
        <v>7157</v>
      </c>
      <c r="C1006" s="11" t="str">
        <f t="shared" si="69"/>
        <v/>
      </c>
      <c r="D1006" s="11" t="str">
        <f t="shared" si="69"/>
        <v/>
      </c>
      <c r="E1006" s="11" t="str">
        <f t="shared" si="69"/>
        <v/>
      </c>
      <c r="F1006" s="11" t="str">
        <f t="shared" si="69"/>
        <v>1-3</v>
      </c>
      <c r="G1006" s="11" t="str">
        <f t="shared" si="69"/>
        <v>1-3</v>
      </c>
      <c r="H1006" s="12" t="str">
        <f t="shared" si="69"/>
        <v>Β. Παπαδάκης</v>
      </c>
    </row>
    <row r="1007" spans="1:8" x14ac:dyDescent="0.25">
      <c r="A1007" s="200"/>
      <c r="B1007" s="170" t="str">
        <f t="shared" si="69"/>
        <v/>
      </c>
      <c r="C1007" s="13" t="str">
        <f t="shared" si="69"/>
        <v/>
      </c>
      <c r="D1007" s="13" t="str">
        <f t="shared" si="69"/>
        <v/>
      </c>
      <c r="E1007" s="13" t="str">
        <f t="shared" si="69"/>
        <v/>
      </c>
      <c r="F1007" s="13" t="str">
        <f t="shared" si="69"/>
        <v>Α21</v>
      </c>
      <c r="G1007" s="13" t="str">
        <f t="shared" si="69"/>
        <v>Α21</v>
      </c>
      <c r="H1007" s="57" t="str">
        <f t="shared" si="69"/>
        <v/>
      </c>
    </row>
    <row r="1008" spans="1:8" x14ac:dyDescent="0.25">
      <c r="A1008" s="197" t="s">
        <v>490</v>
      </c>
      <c r="B1008" s="177">
        <v>7207</v>
      </c>
      <c r="C1008" s="11"/>
      <c r="D1008" s="11"/>
      <c r="E1008" s="11"/>
      <c r="F1008" s="11" t="s">
        <v>15</v>
      </c>
      <c r="G1008" s="11" t="s">
        <v>13</v>
      </c>
      <c r="H1008" s="12" t="s">
        <v>441</v>
      </c>
    </row>
    <row r="1009" spans="1:8" x14ac:dyDescent="0.25">
      <c r="A1009" s="200"/>
      <c r="B1009" s="170"/>
      <c r="C1009" s="13"/>
      <c r="D1009" s="13"/>
      <c r="E1009" s="13"/>
      <c r="F1009" s="13" t="s">
        <v>8</v>
      </c>
      <c r="G1009" s="13" t="s">
        <v>8</v>
      </c>
      <c r="H1009" s="57"/>
    </row>
    <row r="1010" spans="1:8" ht="15" customHeight="1" x14ac:dyDescent="0.25">
      <c r="A1010" s="197" t="str">
        <f>IF(A203="","",A203)&amp;" (ΟΙΚ)"</f>
        <v>Μαθηματικά για Οικονομολόγους ΙΙΙ (ΟΙΚ)</v>
      </c>
      <c r="B1010" s="177">
        <f t="shared" ref="B1010:H1011" si="70">IF(B203="","",B203)</f>
        <v>1406</v>
      </c>
      <c r="C1010" s="11" t="str">
        <f t="shared" si="70"/>
        <v/>
      </c>
      <c r="D1010" s="11" t="str">
        <f t="shared" si="70"/>
        <v/>
      </c>
      <c r="E1010" s="11" t="str">
        <f t="shared" si="70"/>
        <v>11-1</v>
      </c>
      <c r="F1010" s="11" t="str">
        <f t="shared" si="70"/>
        <v>3-5</v>
      </c>
      <c r="G1010" s="11" t="str">
        <f t="shared" si="70"/>
        <v/>
      </c>
      <c r="H1010" s="12" t="str">
        <f t="shared" si="70"/>
        <v>Σ. Αρβανίτης</v>
      </c>
    </row>
    <row r="1011" spans="1:8" ht="15" customHeight="1" x14ac:dyDescent="0.25">
      <c r="A1011" s="200" t="str">
        <f>IF(A204="","",A204)</f>
        <v/>
      </c>
      <c r="B1011" s="170" t="str">
        <f t="shared" si="70"/>
        <v/>
      </c>
      <c r="C1011" s="13" t="str">
        <f t="shared" si="70"/>
        <v/>
      </c>
      <c r="D1011" s="13" t="str">
        <f t="shared" si="70"/>
        <v/>
      </c>
      <c r="E1011" s="13" t="str">
        <f t="shared" si="70"/>
        <v>Τ102</v>
      </c>
      <c r="F1011" s="13" t="str">
        <f t="shared" si="70"/>
        <v>Τ106</v>
      </c>
      <c r="G1011" s="13" t="str">
        <f t="shared" si="70"/>
        <v/>
      </c>
      <c r="H1011" s="57" t="str">
        <f t="shared" si="70"/>
        <v/>
      </c>
    </row>
    <row r="1012" spans="1:8" x14ac:dyDescent="0.25">
      <c r="A1012" s="197" t="s">
        <v>374</v>
      </c>
      <c r="B1012" s="164">
        <v>7259</v>
      </c>
      <c r="C1012" s="21" t="str">
        <f t="shared" ref="C1012:H1013" si="71">IF(C986="","",C986)</f>
        <v/>
      </c>
      <c r="D1012" s="21" t="str">
        <f t="shared" si="71"/>
        <v/>
      </c>
      <c r="E1012" s="21" t="str">
        <f t="shared" si="71"/>
        <v/>
      </c>
      <c r="F1012" s="21" t="str">
        <f t="shared" si="71"/>
        <v/>
      </c>
      <c r="G1012" s="21" t="str">
        <f t="shared" si="71"/>
        <v/>
      </c>
      <c r="H1012" s="41" t="str">
        <f t="shared" si="71"/>
        <v>-</v>
      </c>
    </row>
    <row r="1013" spans="1:8" ht="15" customHeight="1" thickBot="1" x14ac:dyDescent="0.3">
      <c r="A1013" s="199"/>
      <c r="B1013" s="169"/>
      <c r="C1013" s="32" t="str">
        <f t="shared" si="71"/>
        <v/>
      </c>
      <c r="D1013" s="32" t="str">
        <f t="shared" si="71"/>
        <v/>
      </c>
      <c r="E1013" s="32" t="str">
        <f t="shared" si="71"/>
        <v/>
      </c>
      <c r="F1013" s="32" t="str">
        <f t="shared" si="71"/>
        <v/>
      </c>
      <c r="G1013" s="32" t="str">
        <f t="shared" si="71"/>
        <v/>
      </c>
      <c r="H1013" s="62" t="str">
        <f t="shared" si="71"/>
        <v/>
      </c>
    </row>
    <row r="1014" spans="1:8" ht="15.75" thickTop="1" x14ac:dyDescent="0.25"/>
    <row r="1015" spans="1:8" x14ac:dyDescent="0.25">
      <c r="A1015" s="48" t="s">
        <v>73</v>
      </c>
      <c r="B1015" s="174"/>
      <c r="C1015" s="49"/>
      <c r="D1015" s="49"/>
      <c r="E1015" s="49"/>
      <c r="F1015" s="49"/>
      <c r="G1015" s="49"/>
      <c r="H1015" s="50"/>
    </row>
    <row r="1016" spans="1:8" ht="15.75" thickBot="1" x14ac:dyDescent="0.3">
      <c r="H1016" s="6"/>
    </row>
    <row r="1017" spans="1:8" ht="15.75" thickTop="1" x14ac:dyDescent="0.25">
      <c r="A1017" s="7" t="s">
        <v>0</v>
      </c>
      <c r="B1017" s="163"/>
      <c r="C1017" s="8" t="s">
        <v>1</v>
      </c>
      <c r="D1017" s="8" t="s">
        <v>2</v>
      </c>
      <c r="E1017" s="8" t="s">
        <v>3</v>
      </c>
      <c r="F1017" s="8" t="s">
        <v>4</v>
      </c>
      <c r="G1017" s="8" t="s">
        <v>5</v>
      </c>
      <c r="H1017" s="9" t="s">
        <v>6</v>
      </c>
    </row>
    <row r="1018" spans="1:8" ht="15" customHeight="1" x14ac:dyDescent="0.25">
      <c r="A1018" s="201" t="s">
        <v>136</v>
      </c>
      <c r="B1018" s="202"/>
      <c r="C1018" s="202"/>
      <c r="D1018" s="202"/>
      <c r="E1018" s="202"/>
      <c r="F1018" s="202"/>
      <c r="G1018" s="203"/>
      <c r="H1018" s="204"/>
    </row>
    <row r="1019" spans="1:8" x14ac:dyDescent="0.25">
      <c r="A1019" s="213" t="s">
        <v>34</v>
      </c>
      <c r="B1019" s="214"/>
      <c r="C1019" s="215"/>
      <c r="D1019" s="215"/>
      <c r="E1019" s="215"/>
      <c r="F1019" s="215"/>
      <c r="G1019" s="215"/>
      <c r="H1019" s="216"/>
    </row>
    <row r="1020" spans="1:8" ht="15" customHeight="1" x14ac:dyDescent="0.25">
      <c r="A1020" s="197" t="str">
        <f>IF(Παιδαγωγικά!$A$2="","",Παιδαγωγικά!$A$2)</f>
        <v>Εισαγωγή στη Διδακτική Μεθοδολογία-Αναλυτικά Προγράμματα</v>
      </c>
      <c r="B1020" s="164">
        <f>B827</f>
        <v>3076</v>
      </c>
      <c r="C1020" s="21" t="str">
        <f>IF(Παιδαγωγικά!$C$2="","",Παιδαγωγικά!$C$2)</f>
        <v/>
      </c>
      <c r="D1020" s="21" t="str">
        <f>IF(Παιδαγωγικά!$D$2="","",Παιδαγωγικά!$D$2)</f>
        <v/>
      </c>
      <c r="E1020" s="21" t="str">
        <f>IF(Παιδαγωγικά!$E$2="","",Παιδαγωγικά!$E$2)</f>
        <v/>
      </c>
      <c r="F1020" s="21" t="str">
        <f>IF(Παιδαγωγικά!$F$2="","",Παιδαγωγικά!$F$2)</f>
        <v/>
      </c>
      <c r="G1020" s="21" t="str">
        <f>IF(Παιδαγωγικά!$G$2="","",Παιδαγωγικά!$G$2)</f>
        <v>9-11</v>
      </c>
      <c r="H1020" s="12" t="str">
        <f>IF(Παιδαγωγικά!$H$2="","",Παιδαγωγικά!$H$2)</f>
        <v>Β. Μπρίνια</v>
      </c>
    </row>
    <row r="1021" spans="1:8" x14ac:dyDescent="0.25">
      <c r="A1021" s="200"/>
      <c r="B1021" s="165" t="str">
        <f>B828</f>
        <v/>
      </c>
      <c r="C1021" s="31" t="str">
        <f>IF(Παιδαγωγικά!$C$3="","",Παιδαγωγικά!$C$3)</f>
        <v/>
      </c>
      <c r="D1021" s="31" t="str">
        <f>IF(Παιδαγωγικά!$D$3="","",Παιδαγωγικά!$D$3)</f>
        <v/>
      </c>
      <c r="E1021" s="31" t="str">
        <f>IF(Παιδαγωγικά!$E$3="","",Παιδαγωγικά!$E$3)</f>
        <v/>
      </c>
      <c r="F1021" s="31" t="str">
        <f>IF(Παιδαγωγικά!$F$3="","",Παιδαγωγικά!$F$3)</f>
        <v/>
      </c>
      <c r="G1021" s="31" t="str">
        <f>IF(Παιδαγωγικά!$G$3="","",Παιδαγωγικά!$G$3)</f>
        <v>Υ3</v>
      </c>
      <c r="H1021" s="14" t="str">
        <f>IF(Παιδαγωγικά!$H$3="","",Παιδαγωγικά!$H$3)</f>
        <v/>
      </c>
    </row>
    <row r="1022" spans="1:8" ht="15" customHeight="1" x14ac:dyDescent="0.25">
      <c r="A1022" s="197" t="str">
        <f>IF(Παιδαγωγικά!$A$4="","",Παιδαγωγικά!$A$4)</f>
        <v>Εισαγωγή στην Παιδαγωγική Επιστήμη</v>
      </c>
      <c r="B1022" s="164">
        <f>B829</f>
        <v>3074</v>
      </c>
      <c r="C1022" s="21" t="str">
        <f>IF(Παιδαγωγικά!$C$4="","",Παιδαγωγικά!$C$4)</f>
        <v>11-1</v>
      </c>
      <c r="D1022" s="21" t="str">
        <f>IF(Παιδαγωγικά!$D$4="","",Παιδαγωγικά!$D$4)</f>
        <v/>
      </c>
      <c r="E1022" s="21" t="str">
        <f>IF(Παιδαγωγικά!$E$4="","",Παιδαγωγικά!$E$4)</f>
        <v/>
      </c>
      <c r="F1022" s="21" t="str">
        <f>IF(Παιδαγωγικά!$F$4="","",Παιδαγωγικά!$F$4)</f>
        <v/>
      </c>
      <c r="G1022" s="21" t="str">
        <f>IF(Παιδαγωγικά!$G$4="","",Παιδαγωγικά!$G$4)</f>
        <v/>
      </c>
      <c r="H1022" s="12" t="str">
        <f>IF(Παιδαγωγικά!$H$4="","",Παιδαγωγικά!$H$4)</f>
        <v>Ν. Φίλιπς</v>
      </c>
    </row>
    <row r="1023" spans="1:8" x14ac:dyDescent="0.25">
      <c r="A1023" s="200"/>
      <c r="B1023" s="165"/>
      <c r="C1023" s="31" t="str">
        <f>IF(Παιδαγωγικά!$C$5="","",Παιδαγωγικά!$C$5)</f>
        <v>Υ3</v>
      </c>
      <c r="D1023" s="31" t="str">
        <f>IF(Παιδαγωγικά!$D$5="","",Παιδαγωγικά!$D$5)</f>
        <v/>
      </c>
      <c r="E1023" s="31" t="str">
        <f>IF(Παιδαγωγικά!$E$5="","",Παιδαγωγικά!$E$5)</f>
        <v/>
      </c>
      <c r="F1023" s="31" t="str">
        <f>IF(Παιδαγωγικά!$F$5="","",Παιδαγωγικά!$F$5)</f>
        <v/>
      </c>
      <c r="G1023" s="31" t="str">
        <f>IF(Παιδαγωγικά!$G$5="","",Παιδαγωγικά!$G$5)</f>
        <v/>
      </c>
      <c r="H1023" s="14" t="str">
        <f>IF(Παιδαγωγικά!$H$5="","",Παιδαγωγικά!$H$5)</f>
        <v/>
      </c>
    </row>
    <row r="1024" spans="1:8" ht="15" customHeight="1" x14ac:dyDescent="0.25">
      <c r="A1024" s="197" t="str">
        <f>IF(Παιδαγωγικά!$A$6="","",Παιδαγωγικά!$A$6)</f>
        <v>Εκπαιδευτική Αξιολόγηση</v>
      </c>
      <c r="B1024" s="164">
        <f>B831</f>
        <v>3078</v>
      </c>
      <c r="C1024" s="21" t="str">
        <f>IF(Παιδαγωγικά!$C$6="","",Παιδαγωγικά!$C$6)</f>
        <v>1-3</v>
      </c>
      <c r="D1024" s="21" t="str">
        <f>IF(Παιδαγωγικά!$D$6="","",Παιδαγωγικά!$D$6)</f>
        <v/>
      </c>
      <c r="E1024" s="21" t="str">
        <f>IF(Παιδαγωγικά!$E$6="","",Παιδαγωγικά!$E$6)</f>
        <v/>
      </c>
      <c r="F1024" s="21" t="str">
        <f>IF(Παιδαγωγικά!$F$6="","",Παιδαγωγικά!$F$6)</f>
        <v/>
      </c>
      <c r="G1024" s="21" t="str">
        <f>IF(Παιδαγωγικά!$G$6="","",Παιδαγωγικά!$G$6)</f>
        <v/>
      </c>
      <c r="H1024" s="12" t="str">
        <f>IF(Παιδαγωγικά!$H$6="","",Παιδαγωγικά!$H$6)</f>
        <v>Ε. Κωσταρά</v>
      </c>
    </row>
    <row r="1025" spans="1:8" x14ac:dyDescent="0.25">
      <c r="A1025" s="200"/>
      <c r="B1025" s="165"/>
      <c r="C1025" s="31" t="str">
        <f>IF(Παιδαγωγικά!$C$7="","",Παιδαγωγικά!$C$7)</f>
        <v>Υ3</v>
      </c>
      <c r="D1025" s="31" t="str">
        <f>IF(Παιδαγωγικά!$D$7="","",Παιδαγωγικά!$D$7)</f>
        <v/>
      </c>
      <c r="E1025" s="31" t="str">
        <f>IF(Παιδαγωγικά!$E$7="","",Παιδαγωγικά!$E$7)</f>
        <v/>
      </c>
      <c r="F1025" s="31" t="str">
        <f>IF(Παιδαγωγικά!$F$7="","",Παιδαγωγικά!$F$7)</f>
        <v/>
      </c>
      <c r="G1025" s="31" t="str">
        <f>IF(Παιδαγωγικά!$G$7="","",Παιδαγωγικά!$G$7)</f>
        <v/>
      </c>
      <c r="H1025" s="14" t="str">
        <f>IF(Παιδαγωγικά!$H$7="","",Παιδαγωγικά!$H$7)</f>
        <v/>
      </c>
    </row>
    <row r="1026" spans="1:8" ht="15" customHeight="1" x14ac:dyDescent="0.25">
      <c r="A1026" s="197" t="str">
        <f>IF(Παιδαγωγικά!$A$8="","",Παιδαγωγικά!$A$8)</f>
        <v>Οργάνωση και Διοίκηση της Εκπαίδευσης και των Εκπαιδευτικών Μονάδων</v>
      </c>
      <c r="B1026" s="164">
        <f>B833</f>
        <v>3075</v>
      </c>
      <c r="C1026" s="21" t="str">
        <f>IF(Παιδαγωγικά!$C$8="","",Παιδαγωγικά!$C$8)</f>
        <v>9-11</v>
      </c>
      <c r="D1026" s="21" t="str">
        <f>IF(Παιδαγωγικά!$D$8="","",Παιδαγωγικά!$D$8)</f>
        <v/>
      </c>
      <c r="E1026" s="21" t="str">
        <f>IF(Παιδαγωγικά!$E$8="","",Παιδαγωγικά!$E$8)</f>
        <v/>
      </c>
      <c r="F1026" s="21" t="str">
        <f>IF(Παιδαγωγικά!$F$8="","",Παιδαγωγικά!$F$8)</f>
        <v/>
      </c>
      <c r="G1026" s="21" t="str">
        <f>IF(Παιδαγωγικά!$G$8="","",Παιδαγωγικά!$G$8)</f>
        <v/>
      </c>
      <c r="H1026" s="12" t="str">
        <f>IF(Παιδαγωγικά!$H$8="","",Παιδαγωγικά!$H$8)</f>
        <v>Ε. Παυλάκης</v>
      </c>
    </row>
    <row r="1027" spans="1:8" x14ac:dyDescent="0.25">
      <c r="A1027" s="200"/>
      <c r="B1027" s="165"/>
      <c r="C1027" s="31" t="str">
        <f>IF(Παιδαγωγικά!$C$9="","",Παιδαγωγικά!$C$9)</f>
        <v>Υ3</v>
      </c>
      <c r="D1027" s="31" t="str">
        <f>IF(Παιδαγωγικά!$D$9="","",Παιδαγωγικά!$D$9)</f>
        <v/>
      </c>
      <c r="E1027" s="31" t="str">
        <f>IF(Παιδαγωγικά!$E$9="","",Παιδαγωγικά!$E$9)</f>
        <v/>
      </c>
      <c r="F1027" s="31" t="str">
        <f>IF(Παιδαγωγικά!$F$9="","",Παιδαγωγικά!$F$9)</f>
        <v/>
      </c>
      <c r="G1027" s="31" t="str">
        <f>IF(Παιδαγωγικά!$G$9="","",Παιδαγωγικά!$G$9)</f>
        <v/>
      </c>
      <c r="H1027" s="14" t="str">
        <f>IF(Παιδαγωγικά!$H$9="","",Παιδαγωγικά!$H$9)</f>
        <v/>
      </c>
    </row>
    <row r="1028" spans="1:8" x14ac:dyDescent="0.25">
      <c r="A1028" s="197" t="str">
        <f>IF(Παιδαγωγικά!$A$10="","",Παιδαγωγικά!$A$10)</f>
        <v>Πρακτική Άσκηση στη Διδασκαλία Ι</v>
      </c>
      <c r="B1028" s="164">
        <f>B835</f>
        <v>3070</v>
      </c>
      <c r="C1028" s="21" t="str">
        <f>IF(Παιδαγωγικά!$C$10="","",Παιδαγωγικά!$C$10)</f>
        <v/>
      </c>
      <c r="D1028" s="21" t="str">
        <f>IF(Παιδαγωγικά!$D$10="","",Παιδαγωγικά!$D$10)</f>
        <v/>
      </c>
      <c r="E1028" s="21" t="str">
        <f>IF(Παιδαγωγικά!$E$10="","",Παιδαγωγικά!$E$10)</f>
        <v/>
      </c>
      <c r="F1028" s="21" t="str">
        <f>IF(Παιδαγωγικά!$F$10="","",Παιδαγωγικά!$F$10)</f>
        <v/>
      </c>
      <c r="G1028" s="21" t="str">
        <f>IF(Παιδαγωγικά!G10="","",Παιδαγωγικά!G10)</f>
        <v>11-5</v>
      </c>
      <c r="H1028" s="12" t="str">
        <f>IF(Παιδαγωγικά!$H$10="","",Παιδαγωγικά!$H$10)</f>
        <v>Β. Μπρίνια</v>
      </c>
    </row>
    <row r="1029" spans="1:8" ht="15.75" thickBot="1" x14ac:dyDescent="0.3">
      <c r="A1029" s="199"/>
      <c r="B1029" s="169"/>
      <c r="C1029" s="32" t="str">
        <f>IF(Παιδαγωγικά!$C$11="","",Παιδαγωγικά!$C$11)</f>
        <v/>
      </c>
      <c r="D1029" s="32" t="str">
        <f>IF(Παιδαγωγικά!$D$11="","",Παιδαγωγικά!$D$11)</f>
        <v/>
      </c>
      <c r="E1029" s="32" t="str">
        <f>IF(Παιδαγωγικά!$E$11="","",Παιδαγωγικά!$E$11)</f>
        <v/>
      </c>
      <c r="F1029" s="32" t="str">
        <f>IF(Παιδαγωγικά!$F$11="","",Παιδαγωγικά!$F$11)</f>
        <v/>
      </c>
      <c r="G1029" s="32" t="str">
        <f>IF(Παιδαγωγικά!G11="","",Παιδαγωγικά!G11)</f>
        <v>Υ3</v>
      </c>
      <c r="H1029" s="30" t="str">
        <f>IF(Παιδαγωγικά!$H$11="","",Παιδαγωγικά!$H$11)</f>
        <v/>
      </c>
    </row>
    <row r="1030" spans="1:8" ht="15.75" thickTop="1" x14ac:dyDescent="0.25"/>
    <row r="1031" spans="1:8" ht="27.75" customHeight="1" x14ac:dyDescent="0.25">
      <c r="A1031"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031" s="208"/>
      <c r="C1031" s="209"/>
      <c r="D1031" s="209"/>
      <c r="E1031" s="209"/>
      <c r="F1031" s="209"/>
      <c r="G1031" s="209"/>
      <c r="H1031" s="209"/>
    </row>
    <row r="1032" spans="1:8" x14ac:dyDescent="0.25">
      <c r="A1032" s="48" t="s">
        <v>79</v>
      </c>
      <c r="B1032" s="174"/>
      <c r="C1032" s="49"/>
      <c r="D1032" s="49"/>
      <c r="E1032" s="49"/>
      <c r="F1032" s="49"/>
      <c r="G1032" s="49"/>
      <c r="H1032" s="50"/>
    </row>
    <row r="1033" spans="1:8" ht="15.75" thickBot="1" x14ac:dyDescent="0.3">
      <c r="A1033" s="4" t="s">
        <v>11</v>
      </c>
      <c r="H1033" s="6" t="s">
        <v>20</v>
      </c>
    </row>
    <row r="1034" spans="1:8" ht="15" customHeight="1" thickTop="1" x14ac:dyDescent="0.25">
      <c r="A1034" s="7" t="s">
        <v>0</v>
      </c>
      <c r="B1034" s="163"/>
      <c r="C1034" s="8" t="s">
        <v>1</v>
      </c>
      <c r="D1034" s="8" t="s">
        <v>2</v>
      </c>
      <c r="E1034" s="8" t="s">
        <v>3</v>
      </c>
      <c r="F1034" s="8" t="s">
        <v>4</v>
      </c>
      <c r="G1034" s="8" t="s">
        <v>5</v>
      </c>
      <c r="H1034" s="9" t="s">
        <v>6</v>
      </c>
    </row>
    <row r="1035" spans="1:8" x14ac:dyDescent="0.25">
      <c r="A1035" s="201" t="s">
        <v>125</v>
      </c>
      <c r="B1035" s="202"/>
      <c r="C1035" s="202"/>
      <c r="D1035" s="202"/>
      <c r="E1035" s="202"/>
      <c r="F1035" s="202"/>
      <c r="G1035" s="203"/>
      <c r="H1035" s="204"/>
    </row>
    <row r="1036" spans="1:8" ht="15" customHeight="1" x14ac:dyDescent="0.25">
      <c r="A1036" s="197" t="s">
        <v>224</v>
      </c>
      <c r="B1036" s="164">
        <v>5721</v>
      </c>
      <c r="C1036" s="24" t="s">
        <v>13</v>
      </c>
      <c r="D1036" s="11"/>
      <c r="E1036" s="11"/>
      <c r="F1036" s="11"/>
      <c r="G1036" s="11" t="s">
        <v>15</v>
      </c>
      <c r="H1036" s="12" t="s">
        <v>611</v>
      </c>
    </row>
    <row r="1037" spans="1:8" x14ac:dyDescent="0.25">
      <c r="A1037" s="200"/>
      <c r="B1037" s="166"/>
      <c r="C1037" s="17" t="s">
        <v>7</v>
      </c>
      <c r="D1037" s="17"/>
      <c r="E1037" s="17"/>
      <c r="F1037" s="17"/>
      <c r="G1037" s="17" t="s">
        <v>526</v>
      </c>
      <c r="H1037" s="20" t="s">
        <v>580</v>
      </c>
    </row>
    <row r="1038" spans="1:8" ht="15" customHeight="1" x14ac:dyDescent="0.25">
      <c r="A1038" s="197" t="s">
        <v>225</v>
      </c>
      <c r="B1038" s="164">
        <v>5411</v>
      </c>
      <c r="C1038" s="11"/>
      <c r="D1038" s="11" t="s">
        <v>12</v>
      </c>
      <c r="E1038" s="24" t="s">
        <v>12</v>
      </c>
      <c r="F1038" s="11"/>
      <c r="G1038" s="11"/>
      <c r="H1038" s="12" t="s">
        <v>102</v>
      </c>
    </row>
    <row r="1039" spans="1:8" x14ac:dyDescent="0.25">
      <c r="A1039" s="200"/>
      <c r="B1039" s="165"/>
      <c r="C1039" s="13"/>
      <c r="D1039" s="13" t="s">
        <v>21</v>
      </c>
      <c r="E1039" s="16" t="s">
        <v>25</v>
      </c>
      <c r="F1039" s="13"/>
      <c r="G1039" s="13"/>
      <c r="H1039" s="14" t="s">
        <v>462</v>
      </c>
    </row>
    <row r="1040" spans="1:8" ht="15" customHeight="1" x14ac:dyDescent="0.25">
      <c r="A1040" s="197" t="s">
        <v>164</v>
      </c>
      <c r="B1040" s="164">
        <v>5231</v>
      </c>
      <c r="C1040" s="24"/>
      <c r="D1040" s="24" t="s">
        <v>45</v>
      </c>
      <c r="E1040" s="24"/>
      <c r="F1040" s="24"/>
      <c r="G1040" s="24"/>
      <c r="H1040" s="12" t="s">
        <v>386</v>
      </c>
    </row>
    <row r="1041" spans="1:8" x14ac:dyDescent="0.25">
      <c r="A1041" s="198"/>
      <c r="B1041" s="166"/>
      <c r="C1041" s="18"/>
      <c r="D1041" s="18" t="s">
        <v>21</v>
      </c>
      <c r="E1041" s="18"/>
      <c r="F1041" s="18"/>
      <c r="G1041" s="18"/>
      <c r="H1041" s="29" t="s">
        <v>447</v>
      </c>
    </row>
    <row r="1042" spans="1:8" ht="15" customHeight="1" x14ac:dyDescent="0.25">
      <c r="A1042" s="197" t="s">
        <v>165</v>
      </c>
      <c r="B1042" s="164">
        <v>5622</v>
      </c>
      <c r="C1042" s="24" t="s">
        <v>12</v>
      </c>
      <c r="D1042" s="24"/>
      <c r="E1042" s="24" t="s">
        <v>17</v>
      </c>
      <c r="F1042" s="24"/>
      <c r="G1042" s="24"/>
      <c r="H1042" s="12" t="s">
        <v>429</v>
      </c>
    </row>
    <row r="1043" spans="1:8" x14ac:dyDescent="0.25">
      <c r="A1043" s="198"/>
      <c r="B1043" s="166"/>
      <c r="C1043" s="18" t="s">
        <v>539</v>
      </c>
      <c r="D1043" s="18"/>
      <c r="E1043" s="18" t="s">
        <v>539</v>
      </c>
      <c r="F1043" s="18"/>
      <c r="G1043" s="18"/>
      <c r="H1043" s="29"/>
    </row>
    <row r="1044" spans="1:8" ht="15" customHeight="1" x14ac:dyDescent="0.25">
      <c r="A1044" s="197" t="s">
        <v>444</v>
      </c>
      <c r="B1044" s="164">
        <v>5311</v>
      </c>
      <c r="C1044" s="24"/>
      <c r="D1044" s="24"/>
      <c r="E1044" s="24"/>
      <c r="F1044" s="24" t="s">
        <v>17</v>
      </c>
      <c r="G1044" s="24" t="s">
        <v>17</v>
      </c>
      <c r="H1044" s="12" t="s">
        <v>445</v>
      </c>
    </row>
    <row r="1045" spans="1:8" x14ac:dyDescent="0.25">
      <c r="A1045" s="198"/>
      <c r="B1045" s="166"/>
      <c r="C1045" s="18"/>
      <c r="D1045" s="18"/>
      <c r="E1045" s="18"/>
      <c r="F1045" s="18" t="s">
        <v>526</v>
      </c>
      <c r="G1045" s="18" t="s">
        <v>25</v>
      </c>
      <c r="H1045" s="29" t="str">
        <f>IF(H152="","",H152)</f>
        <v/>
      </c>
    </row>
    <row r="1046" spans="1:8" x14ac:dyDescent="0.25">
      <c r="A1046" s="213" t="s">
        <v>230</v>
      </c>
      <c r="B1046" s="214"/>
      <c r="C1046" s="215"/>
      <c r="D1046" s="215"/>
      <c r="E1046" s="215"/>
      <c r="F1046" s="215"/>
      <c r="G1046" s="215"/>
      <c r="H1046" s="216"/>
    </row>
    <row r="1047" spans="1:8" ht="15" customHeight="1" x14ac:dyDescent="0.25">
      <c r="A1047" s="197" t="s">
        <v>329</v>
      </c>
      <c r="B1047" s="164">
        <v>5231</v>
      </c>
      <c r="C1047" s="24" t="s">
        <v>450</v>
      </c>
      <c r="D1047" s="24"/>
      <c r="E1047" s="24"/>
      <c r="F1047" s="24"/>
      <c r="G1047" s="24"/>
      <c r="H1047" s="12" t="s">
        <v>446</v>
      </c>
    </row>
    <row r="1048" spans="1:8" x14ac:dyDescent="0.25">
      <c r="A1048" s="205"/>
      <c r="B1048" s="167"/>
      <c r="C1048" s="18" t="s">
        <v>451</v>
      </c>
      <c r="D1048" s="18"/>
      <c r="E1048" s="18"/>
      <c r="F1048" s="18"/>
      <c r="G1048" s="18"/>
      <c r="H1048" s="29"/>
    </row>
    <row r="1049" spans="1:8" x14ac:dyDescent="0.25">
      <c r="A1049" s="198" t="s">
        <v>330</v>
      </c>
      <c r="B1049" s="166">
        <v>5231</v>
      </c>
      <c r="C1049" s="18" t="s">
        <v>452</v>
      </c>
      <c r="D1049" s="18"/>
      <c r="E1049" s="18"/>
      <c r="F1049" s="18"/>
      <c r="G1049" s="18"/>
      <c r="H1049" s="29" t="s">
        <v>446</v>
      </c>
    </row>
    <row r="1050" spans="1:8" ht="15" customHeight="1" x14ac:dyDescent="0.25">
      <c r="A1050" s="227"/>
      <c r="B1050" s="167"/>
      <c r="C1050" s="18" t="s">
        <v>451</v>
      </c>
      <c r="D1050" s="16"/>
      <c r="E1050" s="18"/>
      <c r="F1050" s="16"/>
      <c r="G1050" s="16"/>
      <c r="H1050" s="14"/>
    </row>
    <row r="1051" spans="1:8" ht="15" customHeight="1" x14ac:dyDescent="0.25">
      <c r="A1051" s="197" t="s">
        <v>444</v>
      </c>
      <c r="B1051" s="164">
        <v>5311</v>
      </c>
      <c r="C1051" s="11" t="s">
        <v>14</v>
      </c>
      <c r="D1051" s="11"/>
      <c r="E1051" s="24"/>
      <c r="F1051" s="11"/>
      <c r="G1051" s="11"/>
      <c r="H1051" s="12" t="s">
        <v>462</v>
      </c>
    </row>
    <row r="1052" spans="1:8" x14ac:dyDescent="0.25">
      <c r="A1052" s="200"/>
      <c r="B1052" s="165"/>
      <c r="C1052" s="13" t="s">
        <v>41</v>
      </c>
      <c r="D1052" s="13"/>
      <c r="E1052" s="16"/>
      <c r="F1052" s="13"/>
      <c r="G1052" s="13"/>
      <c r="H1052" s="14"/>
    </row>
    <row r="1053" spans="1:8" x14ac:dyDescent="0.25">
      <c r="A1053" s="213" t="s">
        <v>27</v>
      </c>
      <c r="B1053" s="214"/>
      <c r="C1053" s="215"/>
      <c r="D1053" s="215"/>
      <c r="E1053" s="215"/>
      <c r="F1053" s="215"/>
      <c r="G1053" s="215"/>
      <c r="H1053" s="216"/>
    </row>
    <row r="1054" spans="1:8" ht="15" customHeight="1" x14ac:dyDescent="0.25">
      <c r="A1054" s="197" t="s">
        <v>303</v>
      </c>
      <c r="B1054" s="164">
        <v>5011</v>
      </c>
      <c r="C1054" s="21" t="str">
        <f>IF('Ξένες Γλώσσες'!B2="","",'Ξένες Γλώσσες'!B2)</f>
        <v>5-7</v>
      </c>
      <c r="D1054" s="21" t="str">
        <f>IF('Ξένες Γλώσσες'!C2="","",'Ξένες Γλώσσες'!C2)</f>
        <v/>
      </c>
      <c r="E1054" s="21" t="str">
        <f>IF('Ξένες Γλώσσες'!D2="","",'Ξένες Γλώσσες'!D2)</f>
        <v>7-9</v>
      </c>
      <c r="F1054" s="21" t="str">
        <f>IF('Ξένες Γλώσσες'!E2="","",'Ξένες Γλώσσες'!E2)</f>
        <v/>
      </c>
      <c r="G1054" s="21" t="str">
        <f>IF('Ξένες Γλώσσες'!F2="","",'Ξένες Γλώσσες'!F2)</f>
        <v/>
      </c>
      <c r="H1054" s="12" t="str">
        <f>IF('Ξένες Γλώσσες'!$G$2="","",'Ξένες Γλώσσες'!$G$2)</f>
        <v>Φ. Καραμητρόγλου</v>
      </c>
    </row>
    <row r="1055" spans="1:8" x14ac:dyDescent="0.25">
      <c r="A1055" s="200"/>
      <c r="B1055" s="166"/>
      <c r="C1055" s="22" t="str">
        <f>IF('Ξένες Γλώσσες'!B3="","",'Ξένες Γλώσσες'!B3)</f>
        <v>Α25</v>
      </c>
      <c r="D1055" s="22" t="str">
        <f>IF('Ξένες Γλώσσες'!C3="","",'Ξένες Γλώσσες'!C3)</f>
        <v/>
      </c>
      <c r="E1055" s="22" t="str">
        <f>IF('Ξένες Γλώσσες'!D3="","",'Ξένες Γλώσσες'!D3)</f>
        <v>Α25</v>
      </c>
      <c r="F1055" s="22" t="str">
        <f>IF('Ξένες Γλώσσες'!E3="","",'Ξένες Γλώσσες'!E3)</f>
        <v/>
      </c>
      <c r="G1055" s="22" t="str">
        <f>IF('Ξένες Γλώσσες'!F3="","",'Ξένες Γλώσσες'!F3)</f>
        <v/>
      </c>
      <c r="H1055" s="14" t="str">
        <f>IF('Ξένες Γλώσσες'!$G$3="","",'Ξένες Γλώσσες'!$G$3)</f>
        <v/>
      </c>
    </row>
    <row r="1056" spans="1:8" ht="15" hidden="1" customHeight="1" x14ac:dyDescent="0.25">
      <c r="A1056" s="197" t="s">
        <v>302</v>
      </c>
      <c r="B1056" s="164">
        <v>5021</v>
      </c>
      <c r="C1056" s="24" t="str">
        <f>IF('Ξένες Γλώσσες'!B4="","",'Ξένες Γλώσσες'!B4)</f>
        <v/>
      </c>
      <c r="D1056" s="24" t="str">
        <f>IF('Ξένες Γλώσσες'!C4="","",'Ξένες Γλώσσες'!C4)</f>
        <v/>
      </c>
      <c r="E1056" s="24" t="str">
        <f>IF('Ξένες Γλώσσες'!D4="","",'Ξένες Γλώσσες'!D4)</f>
        <v/>
      </c>
      <c r="F1056" s="24" t="str">
        <f>IF('Ξένες Γλώσσες'!E4="","",'Ξένες Γλώσσες'!E4)</f>
        <v/>
      </c>
      <c r="G1056" s="78" t="str">
        <f>IF('Ξένες Γλώσσες'!F4="","",'Ξένες Γλώσσες'!F4)</f>
        <v/>
      </c>
      <c r="H1056" s="12" t="str">
        <f>IF('Ξένες Γλώσσες'!$G$4="","",'Ξένες Γλώσσες'!$G$4)</f>
        <v>ΔΕΝ ΘΑ ΠΡΟΣΦΕΡΘΟΥΝ ΤΟ ΑΚΑΔ. ΕΤΟΣ 2024-25</v>
      </c>
    </row>
    <row r="1057" spans="1:8" hidden="1" x14ac:dyDescent="0.25">
      <c r="A1057" s="200"/>
      <c r="B1057" s="165"/>
      <c r="C1057" s="16" t="str">
        <f>IF('Ξένες Γλώσσες'!B5="","",'Ξένες Γλώσσες'!B5)</f>
        <v/>
      </c>
      <c r="D1057" s="16" t="str">
        <f>IF('Ξένες Γλώσσες'!C5="","",'Ξένες Γλώσσες'!C5)</f>
        <v/>
      </c>
      <c r="E1057" s="18" t="str">
        <f>IF('Ξένες Γλώσσες'!D5="","",'Ξένες Γλώσσες'!D5)</f>
        <v/>
      </c>
      <c r="F1057" s="18" t="str">
        <f>IF('Ξένες Γλώσσες'!E5="","",'Ξένες Γλώσσες'!E5)</f>
        <v/>
      </c>
      <c r="G1057" s="79" t="str">
        <f>IF('Ξένες Γλώσσες'!F5="","",'Ξένες Γλώσσες'!F5)</f>
        <v/>
      </c>
      <c r="H1057" s="14" t="str">
        <f>IF('Ξένες Γλώσσες'!$G$5="","",'Ξένες Γλώσσες'!$G$5)</f>
        <v/>
      </c>
    </row>
    <row r="1058" spans="1:8" x14ac:dyDescent="0.25">
      <c r="A1058" s="197" t="s">
        <v>304</v>
      </c>
      <c r="B1058" s="164">
        <v>5031</v>
      </c>
      <c r="C1058" s="24" t="str">
        <f>IF('Ξένες Γλώσσες'!B6="","",'Ξένες Γλώσσες'!B6)</f>
        <v>9-11</v>
      </c>
      <c r="D1058" s="24" t="str">
        <f>IF('Ξένες Γλώσσες'!C6="","",'Ξένες Γλώσσες'!C6)</f>
        <v>9-11</v>
      </c>
      <c r="E1058" s="24" t="str">
        <f>IF('Ξένες Γλώσσες'!D6="","",'Ξένες Γλώσσες'!D6)</f>
        <v/>
      </c>
      <c r="F1058" s="24" t="str">
        <f>IF('Ξένες Γλώσσες'!E6="","",'Ξένες Γλώσσες'!E6)</f>
        <v/>
      </c>
      <c r="G1058" s="78" t="str">
        <f>IF('Ξένες Γλώσσες'!F6="","",'Ξένες Γλώσσες'!F6)</f>
        <v/>
      </c>
      <c r="H1058" s="12" t="str">
        <f>IF('Ξένες Γλώσσες'!$G$6="","",'Ξένες Γλώσσες'!$G$6)</f>
        <v>Ι. Ζήκου</v>
      </c>
    </row>
    <row r="1059" spans="1:8" ht="15" customHeight="1" thickBot="1" x14ac:dyDescent="0.3">
      <c r="A1059" s="199"/>
      <c r="B1059" s="169"/>
      <c r="C1059" s="25" t="str">
        <f>IF('Ξένες Γλώσσες'!B7="","",'Ξένες Γλώσσες'!B7)</f>
        <v>Α5ος</v>
      </c>
      <c r="D1059" s="25" t="str">
        <f>IF('Ξένες Γλώσσες'!C7="","",'Ξένες Γλώσσες'!C7)</f>
        <v>Α5ος</v>
      </c>
      <c r="E1059" s="25" t="str">
        <f>IF('Ξένες Γλώσσες'!D7="","",'Ξένες Γλώσσες'!D7)</f>
        <v/>
      </c>
      <c r="F1059" s="25" t="str">
        <f>IF('Ξένες Γλώσσες'!E7="","",'Ξένες Γλώσσες'!E7)</f>
        <v/>
      </c>
      <c r="G1059" s="115" t="str">
        <f>IF('Ξένες Γλώσσες'!F7="","",'Ξένες Γλώσσες'!F7)</f>
        <v/>
      </c>
      <c r="H1059" s="30" t="str">
        <f>IF('Ξένες Γλώσσες'!$G$7="","",'Ξένες Γλώσσες'!$G$7)</f>
        <v/>
      </c>
    </row>
    <row r="1060" spans="1:8" ht="15.75" thickTop="1" x14ac:dyDescent="0.25"/>
    <row r="1061" spans="1:8" ht="27.75" customHeight="1" x14ac:dyDescent="0.25">
      <c r="A1061"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061" s="208"/>
      <c r="C1061" s="209"/>
      <c r="D1061" s="209"/>
      <c r="E1061" s="209"/>
      <c r="F1061" s="209"/>
      <c r="G1061" s="209"/>
      <c r="H1061" s="209"/>
    </row>
    <row r="1062" spans="1:8" x14ac:dyDescent="0.25">
      <c r="A1062" s="48" t="s">
        <v>79</v>
      </c>
      <c r="B1062" s="174"/>
      <c r="C1062" s="49"/>
      <c r="D1062" s="49"/>
      <c r="E1062" s="49"/>
      <c r="F1062" s="49"/>
      <c r="G1062" s="49"/>
      <c r="H1062" s="50"/>
    </row>
    <row r="1063" spans="1:8" ht="15.75" thickBot="1" x14ac:dyDescent="0.3">
      <c r="A1063" s="4" t="s">
        <v>11</v>
      </c>
      <c r="H1063" s="6" t="s">
        <v>29</v>
      </c>
    </row>
    <row r="1064" spans="1:8" ht="15" customHeight="1" thickTop="1" x14ac:dyDescent="0.25">
      <c r="A1064" s="7" t="s">
        <v>0</v>
      </c>
      <c r="B1064" s="163"/>
      <c r="C1064" s="8" t="s">
        <v>1</v>
      </c>
      <c r="D1064" s="8" t="s">
        <v>2</v>
      </c>
      <c r="E1064" s="8" t="s">
        <v>3</v>
      </c>
      <c r="F1064" s="8" t="s">
        <v>4</v>
      </c>
      <c r="G1064" s="8" t="s">
        <v>5</v>
      </c>
      <c r="H1064" s="9" t="s">
        <v>6</v>
      </c>
    </row>
    <row r="1065" spans="1:8" ht="15" customHeight="1" x14ac:dyDescent="0.25">
      <c r="A1065" s="201" t="s">
        <v>128</v>
      </c>
      <c r="B1065" s="202"/>
      <c r="C1065" s="202"/>
      <c r="D1065" s="202"/>
      <c r="E1065" s="202"/>
      <c r="F1065" s="202"/>
      <c r="G1065" s="203"/>
      <c r="H1065" s="204"/>
    </row>
    <row r="1066" spans="1:8" x14ac:dyDescent="0.25">
      <c r="A1066" s="213" t="s">
        <v>26</v>
      </c>
      <c r="B1066" s="214"/>
      <c r="C1066" s="215"/>
      <c r="D1066" s="215"/>
      <c r="E1066" s="215"/>
      <c r="F1066" s="215"/>
      <c r="G1066" s="215"/>
      <c r="H1066" s="216"/>
    </row>
    <row r="1067" spans="1:8" ht="15" customHeight="1" x14ac:dyDescent="0.25">
      <c r="A1067" s="197" t="s">
        <v>326</v>
      </c>
      <c r="B1067" s="164">
        <v>5634</v>
      </c>
      <c r="C1067" s="11"/>
      <c r="D1067" s="11" t="s">
        <v>18</v>
      </c>
      <c r="E1067" s="11"/>
      <c r="F1067" s="11"/>
      <c r="G1067" s="11"/>
      <c r="H1067" s="12" t="s">
        <v>327</v>
      </c>
    </row>
    <row r="1068" spans="1:8" x14ac:dyDescent="0.25">
      <c r="A1068" s="200"/>
      <c r="B1068" s="165"/>
      <c r="C1068" s="13"/>
      <c r="D1068" s="13" t="s">
        <v>529</v>
      </c>
      <c r="E1068" s="13"/>
      <c r="F1068" s="13"/>
      <c r="G1068" s="13"/>
      <c r="H1068" s="14"/>
    </row>
    <row r="1069" spans="1:8" ht="15" customHeight="1" x14ac:dyDescent="0.25">
      <c r="A1069" s="197" t="s">
        <v>169</v>
      </c>
      <c r="B1069" s="164">
        <v>5133</v>
      </c>
      <c r="C1069" s="11"/>
      <c r="D1069" s="11" t="s">
        <v>45</v>
      </c>
      <c r="E1069" s="11"/>
      <c r="F1069" s="80"/>
      <c r="G1069" s="52"/>
      <c r="H1069" s="12" t="s">
        <v>259</v>
      </c>
    </row>
    <row r="1070" spans="1:8" x14ac:dyDescent="0.25">
      <c r="A1070" s="200"/>
      <c r="B1070" s="165"/>
      <c r="C1070" s="13"/>
      <c r="D1070" s="13" t="s">
        <v>381</v>
      </c>
      <c r="E1070" s="13"/>
      <c r="F1070" s="81"/>
      <c r="G1070" s="82"/>
      <c r="H1070" s="14"/>
    </row>
    <row r="1071" spans="1:8" ht="15" customHeight="1" x14ac:dyDescent="0.25">
      <c r="A1071" s="197" t="s">
        <v>328</v>
      </c>
      <c r="B1071" s="166">
        <v>5636</v>
      </c>
      <c r="C1071" s="53"/>
      <c r="D1071" s="53"/>
      <c r="E1071" s="53"/>
      <c r="F1071" s="53"/>
      <c r="G1071" s="53" t="s">
        <v>359</v>
      </c>
      <c r="H1071" s="12" t="s">
        <v>553</v>
      </c>
    </row>
    <row r="1072" spans="1:8" x14ac:dyDescent="0.25">
      <c r="A1072" s="200"/>
      <c r="B1072" s="166"/>
      <c r="C1072" s="53"/>
      <c r="D1072" s="53"/>
      <c r="E1072" s="53"/>
      <c r="F1072" s="53"/>
      <c r="G1072" s="53" t="s">
        <v>539</v>
      </c>
      <c r="H1072" s="14"/>
    </row>
    <row r="1073" spans="1:8" ht="15" customHeight="1" x14ac:dyDescent="0.25">
      <c r="A1073" s="197" t="s">
        <v>228</v>
      </c>
      <c r="B1073" s="164">
        <v>5513</v>
      </c>
      <c r="C1073" s="24" t="s">
        <v>17</v>
      </c>
      <c r="D1073" s="24"/>
      <c r="E1073" s="24" t="s">
        <v>17</v>
      </c>
      <c r="F1073" s="24"/>
      <c r="G1073" s="78"/>
      <c r="H1073" s="12" t="s">
        <v>268</v>
      </c>
    </row>
    <row r="1074" spans="1:8" x14ac:dyDescent="0.25">
      <c r="A1074" s="200"/>
      <c r="B1074" s="165"/>
      <c r="C1074" s="16" t="s">
        <v>21</v>
      </c>
      <c r="D1074" s="16"/>
      <c r="E1074" s="18" t="s">
        <v>8</v>
      </c>
      <c r="F1074" s="18"/>
      <c r="G1074" s="79"/>
      <c r="H1074" s="20"/>
    </row>
    <row r="1075" spans="1:8" ht="15" customHeight="1" x14ac:dyDescent="0.25">
      <c r="A1075" s="197" t="s">
        <v>394</v>
      </c>
      <c r="B1075" s="164">
        <v>5122</v>
      </c>
      <c r="C1075" s="24"/>
      <c r="D1075" s="24"/>
      <c r="E1075" s="24"/>
      <c r="F1075" s="24" t="s">
        <v>18</v>
      </c>
      <c r="G1075" s="78"/>
      <c r="H1075" s="23" t="s">
        <v>541</v>
      </c>
    </row>
    <row r="1076" spans="1:8" ht="15" customHeight="1" x14ac:dyDescent="0.25">
      <c r="A1076" s="200"/>
      <c r="B1076" s="165"/>
      <c r="C1076" s="16"/>
      <c r="D1076" s="16"/>
      <c r="E1076" s="18"/>
      <c r="F1076" s="18" t="s">
        <v>539</v>
      </c>
      <c r="G1076" s="79"/>
      <c r="H1076" s="14"/>
    </row>
    <row r="1077" spans="1:8" ht="15" customHeight="1" x14ac:dyDescent="0.25">
      <c r="A1077" s="213" t="s">
        <v>27</v>
      </c>
      <c r="B1077" s="214"/>
      <c r="C1077" s="215"/>
      <c r="D1077" s="215"/>
      <c r="E1077" s="215"/>
      <c r="F1077" s="215"/>
      <c r="G1077" s="215"/>
      <c r="H1077" s="216"/>
    </row>
    <row r="1078" spans="1:8" ht="15" customHeight="1" x14ac:dyDescent="0.25">
      <c r="A1078" s="197" t="s">
        <v>312</v>
      </c>
      <c r="B1078" s="164">
        <v>5023</v>
      </c>
      <c r="C1078" s="21" t="str">
        <f>IF('Ξένες Γλώσσες'!B8="","",'Ξένες Γλώσσες'!B8)</f>
        <v>7-9</v>
      </c>
      <c r="D1078" s="21" t="str">
        <f>IF('Ξένες Γλώσσες'!C8="","",'Ξένες Γλώσσες'!C8)</f>
        <v/>
      </c>
      <c r="E1078" s="21" t="str">
        <f>IF('Ξένες Γλώσσες'!D8="","",'Ξένες Γλώσσες'!D8)</f>
        <v/>
      </c>
      <c r="F1078" s="21" t="str">
        <f>IF('Ξένες Γλώσσες'!E8="","",'Ξένες Γλώσσες'!E8)</f>
        <v/>
      </c>
      <c r="G1078" s="21" t="str">
        <f>IF('Ξένες Γλώσσες'!F8="","",'Ξένες Γλώσσες'!F8)</f>
        <v>5-7</v>
      </c>
      <c r="H1078" s="12" t="str">
        <f>IF('Ξένες Γλώσσες'!$G$8="","",'Ξένες Γλώσσες'!$G$8)</f>
        <v>Φ. Καραμητρόγλου</v>
      </c>
    </row>
    <row r="1079" spans="1:8" ht="15" customHeight="1" x14ac:dyDescent="0.25">
      <c r="A1079" s="200"/>
      <c r="B1079" s="166"/>
      <c r="C1079" s="22" t="str">
        <f>IF('Ξένες Γλώσσες'!B9="","",'Ξένες Γλώσσες'!B9)</f>
        <v>Α25</v>
      </c>
      <c r="D1079" s="22" t="str">
        <f>IF('Ξένες Γλώσσες'!C9="","",'Ξένες Γλώσσες'!C9)</f>
        <v/>
      </c>
      <c r="E1079" s="22" t="str">
        <f>IF('Ξένες Γλώσσες'!D9="","",'Ξένες Γλώσσες'!D9)</f>
        <v/>
      </c>
      <c r="F1079" s="22" t="str">
        <f>IF('Ξένες Γλώσσες'!E9="","",'Ξένες Γλώσσες'!E9)</f>
        <v/>
      </c>
      <c r="G1079" s="22" t="str">
        <f>IF('Ξένες Γλώσσες'!F9="","",'Ξένες Γλώσσες'!F9)</f>
        <v>Α31</v>
      </c>
      <c r="H1079" s="14" t="str">
        <f>IF('Ξένες Γλώσσες'!$G$9="","",'Ξένες Γλώσσες'!$G$9)</f>
        <v/>
      </c>
    </row>
    <row r="1080" spans="1:8" ht="15" hidden="1" customHeight="1" x14ac:dyDescent="0.25">
      <c r="A1080" s="197" t="s">
        <v>313</v>
      </c>
      <c r="B1080" s="164">
        <v>5023</v>
      </c>
      <c r="C1080" s="24" t="str">
        <f>IF('Ξένες Γλώσσες'!B10="","",'Ξένες Γλώσσες'!B10)</f>
        <v/>
      </c>
      <c r="D1080" s="24" t="str">
        <f>IF('Ξένες Γλώσσες'!C10="","",'Ξένες Γλώσσες'!C10)</f>
        <v/>
      </c>
      <c r="E1080" s="24" t="str">
        <f>IF('Ξένες Γλώσσες'!D10="","",'Ξένες Γλώσσες'!D10)</f>
        <v/>
      </c>
      <c r="F1080" s="24" t="str">
        <f>IF('Ξένες Γλώσσες'!E10="","",'Ξένες Γλώσσες'!E10)</f>
        <v/>
      </c>
      <c r="G1080" s="78" t="str">
        <f>IF('Ξένες Γλώσσες'!F10="","",'Ξένες Γλώσσες'!F10)</f>
        <v/>
      </c>
      <c r="H1080" s="12" t="str">
        <f>IF('Ξένες Γλώσσες'!$G$10="","",'Ξένες Γλώσσες'!$G$10)</f>
        <v>ΔΕΝ ΘΑ ΠΡΟΣΦΕΡΘΟΥΝ ΤΟ ΑΚΑΔ. ΕΤΟΣ 2024-25</v>
      </c>
    </row>
    <row r="1081" spans="1:8" hidden="1" x14ac:dyDescent="0.25">
      <c r="A1081" s="200"/>
      <c r="B1081" s="165"/>
      <c r="C1081" s="16" t="str">
        <f>IF('Ξένες Γλώσσες'!B11="","",'Ξένες Γλώσσες'!B11)</f>
        <v/>
      </c>
      <c r="D1081" s="16" t="str">
        <f>IF('Ξένες Γλώσσες'!C11="","",'Ξένες Γλώσσες'!C11)</f>
        <v/>
      </c>
      <c r="E1081" s="18" t="str">
        <f>IF('Ξένες Γλώσσες'!D11="","",'Ξένες Γλώσσες'!D11)</f>
        <v/>
      </c>
      <c r="F1081" s="18" t="str">
        <f>IF('Ξένες Γλώσσες'!E11="","",'Ξένες Γλώσσες'!E11)</f>
        <v/>
      </c>
      <c r="G1081" s="79" t="str">
        <f>IF('Ξένες Γλώσσες'!F11="","",'Ξένες Γλώσσες'!F11)</f>
        <v/>
      </c>
      <c r="H1081" s="14" t="str">
        <f>IF('Ξένες Γλώσσες'!$G$11="","",'Ξένες Γλώσσες'!$G$11)</f>
        <v/>
      </c>
    </row>
    <row r="1082" spans="1:8" x14ac:dyDescent="0.25">
      <c r="A1082" s="197" t="s">
        <v>314</v>
      </c>
      <c r="B1082" s="164">
        <v>5033</v>
      </c>
      <c r="C1082" s="24" t="str">
        <f>IF('Ξένες Γλώσσες'!B12="","",'Ξένες Γλώσσες'!B12)</f>
        <v>11-1</v>
      </c>
      <c r="D1082" s="24" t="str">
        <f>IF('Ξένες Γλώσσες'!C12="","",'Ξένες Γλώσσες'!C12)</f>
        <v/>
      </c>
      <c r="E1082" s="24" t="str">
        <f>IF('Ξένες Γλώσσες'!D12="","",'Ξένες Γλώσσες'!D12)</f>
        <v/>
      </c>
      <c r="F1082" s="24" t="str">
        <f>IF('Ξένες Γλώσσες'!E12="","",'Ξένες Γλώσσες'!E12)</f>
        <v>11-1</v>
      </c>
      <c r="G1082" s="78" t="str">
        <f>IF('Ξένες Γλώσσες'!F12="","",'Ξένες Γλώσσες'!F12)</f>
        <v/>
      </c>
      <c r="H1082" s="12" t="str">
        <f>IF('Ξένες Γλώσσες'!$G$12="","",'Ξένες Γλώσσες'!$G$12)</f>
        <v xml:space="preserve">Ι. Ζήκου </v>
      </c>
    </row>
    <row r="1083" spans="1:8" ht="15" customHeight="1" x14ac:dyDescent="0.25">
      <c r="A1083" s="198"/>
      <c r="B1083" s="166"/>
      <c r="C1083" s="18" t="str">
        <f>IF('Ξένες Γλώσσες'!B13="","",'Ξένες Γλώσσες'!B13)</f>
        <v>Α5ος</v>
      </c>
      <c r="D1083" s="18" t="str">
        <f>IF('Ξένες Γλώσσες'!C13="","",'Ξένες Γλώσσες'!C13)</f>
        <v/>
      </c>
      <c r="E1083" s="18" t="str">
        <f>IF('Ξένες Γλώσσες'!D13="","",'Ξένες Γλώσσες'!D13)</f>
        <v/>
      </c>
      <c r="F1083" s="18" t="str">
        <f>IF('Ξένες Γλώσσες'!E13="","",'Ξένες Γλώσσες'!E13)</f>
        <v>Α5ος</v>
      </c>
      <c r="G1083" s="79" t="str">
        <f>IF('Ξένες Γλώσσες'!F13="","",'Ξένες Γλώσσες'!F13)</f>
        <v/>
      </c>
      <c r="H1083" s="29" t="str">
        <f>IF('Ξένες Γλώσσες'!$G$13="","",'Ξένες Γλώσσες'!$G$13)</f>
        <v/>
      </c>
    </row>
    <row r="1084" spans="1:8" x14ac:dyDescent="0.25">
      <c r="A1084" s="213" t="s">
        <v>230</v>
      </c>
      <c r="B1084" s="214"/>
      <c r="C1084" s="215"/>
      <c r="D1084" s="215"/>
      <c r="E1084" s="215"/>
      <c r="F1084" s="215"/>
      <c r="G1084" s="215"/>
      <c r="H1084" s="216"/>
    </row>
    <row r="1085" spans="1:8" ht="15" customHeight="1" x14ac:dyDescent="0.25">
      <c r="A1085" s="197" t="s">
        <v>419</v>
      </c>
      <c r="B1085" s="164">
        <v>5122</v>
      </c>
      <c r="C1085" s="24"/>
      <c r="D1085" s="24"/>
      <c r="E1085" s="24" t="s">
        <v>15</v>
      </c>
      <c r="F1085" s="24"/>
      <c r="G1085" s="78"/>
      <c r="H1085" s="12" t="s">
        <v>46</v>
      </c>
    </row>
    <row r="1086" spans="1:8" x14ac:dyDescent="0.25">
      <c r="A1086" s="198"/>
      <c r="B1086" s="166"/>
      <c r="C1086" s="18"/>
      <c r="D1086" s="18"/>
      <c r="E1086" s="18" t="s">
        <v>451</v>
      </c>
      <c r="F1086" s="18"/>
      <c r="G1086" s="79"/>
      <c r="H1086" s="29"/>
    </row>
    <row r="1087" spans="1:8" ht="15" customHeight="1" x14ac:dyDescent="0.25">
      <c r="A1087" s="198" t="s">
        <v>418</v>
      </c>
      <c r="B1087" s="166">
        <v>5122</v>
      </c>
      <c r="C1087" s="18"/>
      <c r="D1087" s="18"/>
      <c r="E1087" s="18" t="s">
        <v>12</v>
      </c>
      <c r="F1087" s="18"/>
      <c r="G1087" s="18"/>
      <c r="H1087" s="29" t="s">
        <v>46</v>
      </c>
    </row>
    <row r="1088" spans="1:8" x14ac:dyDescent="0.25">
      <c r="A1088" s="227"/>
      <c r="B1088" s="168"/>
      <c r="C1088" s="16"/>
      <c r="D1088" s="16"/>
      <c r="E1088" s="18" t="s">
        <v>451</v>
      </c>
      <c r="F1088" s="16"/>
      <c r="G1088" s="16"/>
      <c r="H1088" s="14"/>
    </row>
    <row r="1089" spans="1:8" ht="15" customHeight="1" x14ac:dyDescent="0.25">
      <c r="A1089" s="197" t="s">
        <v>169</v>
      </c>
      <c r="B1089" s="164">
        <v>5133</v>
      </c>
      <c r="C1089" s="21"/>
      <c r="D1089" s="21"/>
      <c r="E1089" s="24"/>
      <c r="F1089" s="21"/>
      <c r="G1089" s="21" t="s">
        <v>17</v>
      </c>
      <c r="H1089" s="12" t="s">
        <v>259</v>
      </c>
    </row>
    <row r="1090" spans="1:8" x14ac:dyDescent="0.25">
      <c r="A1090" s="200"/>
      <c r="B1090" s="165"/>
      <c r="C1090" s="31"/>
      <c r="D1090" s="31"/>
      <c r="E1090" s="13"/>
      <c r="F1090" s="31"/>
      <c r="G1090" s="31" t="s">
        <v>451</v>
      </c>
      <c r="H1090" s="14" t="s">
        <v>462</v>
      </c>
    </row>
    <row r="1091" spans="1:8" x14ac:dyDescent="0.25">
      <c r="A1091" s="197" t="s">
        <v>328</v>
      </c>
      <c r="B1091" s="164">
        <v>5636</v>
      </c>
      <c r="C1091" s="21"/>
      <c r="D1091" s="21" t="s">
        <v>12</v>
      </c>
      <c r="E1091" s="21"/>
      <c r="F1091" s="64"/>
      <c r="G1091" s="64"/>
      <c r="H1091" s="23" t="s">
        <v>106</v>
      </c>
    </row>
    <row r="1092" spans="1:8" x14ac:dyDescent="0.25">
      <c r="A1092" s="200"/>
      <c r="B1092" s="165"/>
      <c r="C1092" s="31"/>
      <c r="D1092" s="58" t="s">
        <v>42</v>
      </c>
      <c r="E1092" s="31"/>
      <c r="F1092" s="58"/>
      <c r="G1092" s="58"/>
      <c r="H1092" s="20"/>
    </row>
    <row r="1093" spans="1:8" x14ac:dyDescent="0.25">
      <c r="A1093" s="240" t="s">
        <v>28</v>
      </c>
      <c r="B1093" s="241"/>
      <c r="C1093" s="242"/>
      <c r="D1093" s="242"/>
      <c r="E1093" s="242"/>
      <c r="F1093" s="242"/>
      <c r="G1093" s="242"/>
      <c r="H1093" s="243"/>
    </row>
    <row r="1094" spans="1:8" ht="15" customHeight="1" x14ac:dyDescent="0.25">
      <c r="A1094" s="197" t="s">
        <v>228</v>
      </c>
      <c r="B1094" s="164">
        <v>5513</v>
      </c>
      <c r="C1094" s="21"/>
      <c r="D1094" s="21"/>
      <c r="E1094" s="24"/>
      <c r="F1094" s="35" t="s">
        <v>400</v>
      </c>
      <c r="G1094" s="35"/>
      <c r="H1094" s="12" t="s">
        <v>462</v>
      </c>
    </row>
    <row r="1095" spans="1:8" ht="15.75" thickBot="1" x14ac:dyDescent="0.3">
      <c r="A1095" s="199"/>
      <c r="B1095" s="169"/>
      <c r="C1095" s="32"/>
      <c r="D1095" s="32"/>
      <c r="E1095" s="28"/>
      <c r="F1095" s="32" t="s">
        <v>21</v>
      </c>
      <c r="G1095" s="32"/>
      <c r="H1095" s="30"/>
    </row>
    <row r="1096" spans="1:8" ht="15.75" thickTop="1" x14ac:dyDescent="0.25"/>
    <row r="1097" spans="1:8" ht="27.75" customHeight="1" x14ac:dyDescent="0.25">
      <c r="A1097"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097" s="208"/>
      <c r="C1097" s="209"/>
      <c r="D1097" s="209"/>
      <c r="E1097" s="209"/>
      <c r="F1097" s="209"/>
      <c r="G1097" s="209"/>
      <c r="H1097" s="209"/>
    </row>
    <row r="1098" spans="1:8" x14ac:dyDescent="0.25">
      <c r="A1098" s="48" t="s">
        <v>79</v>
      </c>
      <c r="B1098" s="174"/>
      <c r="C1098" s="49"/>
      <c r="D1098" s="49"/>
      <c r="E1098" s="49"/>
      <c r="F1098" s="49"/>
      <c r="G1098" s="49"/>
      <c r="H1098" s="50"/>
    </row>
    <row r="1099" spans="1:8" ht="15.75" thickBot="1" x14ac:dyDescent="0.3">
      <c r="A1099" s="4" t="s">
        <v>11</v>
      </c>
      <c r="H1099" s="6" t="s">
        <v>31</v>
      </c>
    </row>
    <row r="1100" spans="1:8" ht="15.75" thickTop="1" x14ac:dyDescent="0.25">
      <c r="A1100" s="7" t="s">
        <v>0</v>
      </c>
      <c r="B1100" s="163"/>
      <c r="C1100" s="8" t="s">
        <v>1</v>
      </c>
      <c r="D1100" s="8" t="s">
        <v>2</v>
      </c>
      <c r="E1100" s="8" t="s">
        <v>3</v>
      </c>
      <c r="F1100" s="8" t="s">
        <v>4</v>
      </c>
      <c r="G1100" s="8" t="s">
        <v>5</v>
      </c>
      <c r="H1100" s="9" t="s">
        <v>6</v>
      </c>
    </row>
    <row r="1101" spans="1:8" ht="15" customHeight="1" x14ac:dyDescent="0.25">
      <c r="A1101" s="201" t="s">
        <v>131</v>
      </c>
      <c r="B1101" s="202"/>
      <c r="C1101" s="202"/>
      <c r="D1101" s="202"/>
      <c r="E1101" s="202"/>
      <c r="F1101" s="202"/>
      <c r="G1101" s="203"/>
      <c r="H1101" s="204"/>
    </row>
    <row r="1102" spans="1:8" x14ac:dyDescent="0.25">
      <c r="A1102" s="213" t="s">
        <v>26</v>
      </c>
      <c r="B1102" s="214"/>
      <c r="C1102" s="215"/>
      <c r="D1102" s="215"/>
      <c r="E1102" s="215"/>
      <c r="F1102" s="215"/>
      <c r="G1102" s="215"/>
      <c r="H1102" s="216"/>
    </row>
    <row r="1103" spans="1:8" x14ac:dyDescent="0.25">
      <c r="A1103" s="197" t="s">
        <v>331</v>
      </c>
      <c r="B1103" s="164">
        <v>5738</v>
      </c>
      <c r="C1103" s="11"/>
      <c r="D1103" s="11"/>
      <c r="E1103" s="11" t="s">
        <v>13</v>
      </c>
      <c r="F1103" s="21"/>
      <c r="G1103" s="24" t="s">
        <v>17</v>
      </c>
      <c r="H1103" s="12" t="s">
        <v>541</v>
      </c>
    </row>
    <row r="1104" spans="1:8" x14ac:dyDescent="0.25">
      <c r="A1104" s="198"/>
      <c r="B1104" s="166"/>
      <c r="C1104" s="17"/>
      <c r="D1104" s="17"/>
      <c r="E1104" s="17" t="s">
        <v>381</v>
      </c>
      <c r="F1104" s="22"/>
      <c r="G1104" s="18" t="s">
        <v>59</v>
      </c>
      <c r="H1104" s="29" t="s">
        <v>106</v>
      </c>
    </row>
    <row r="1105" spans="1:8" ht="15" customHeight="1" x14ac:dyDescent="0.25">
      <c r="A1105" s="198"/>
      <c r="B1105" s="166"/>
      <c r="C1105" s="22"/>
      <c r="D1105" s="22"/>
      <c r="E1105" s="59"/>
      <c r="F1105" s="22"/>
      <c r="G1105" s="59"/>
      <c r="H1105" s="14" t="s">
        <v>105</v>
      </c>
    </row>
    <row r="1106" spans="1:8" ht="15" customHeight="1" x14ac:dyDescent="0.25">
      <c r="A1106" s="197" t="str">
        <f>IF(A556="","",A556)&amp;" (ΟΔΕ)"</f>
        <v>Χρηματοδοτική Διοίκηση ΙΙ (Α-Λ)
(Ειδικά Θέματα Χρηματοδοτικής Διοίκησης) (ΟΔΕ)</v>
      </c>
      <c r="B1106" s="177">
        <f t="shared" ref="B1106:H1109" si="72">IF(B556="","",B556)</f>
        <v>2511</v>
      </c>
      <c r="C1106" s="24" t="str">
        <f t="shared" si="72"/>
        <v>9-11</v>
      </c>
      <c r="D1106" s="24" t="str">
        <f t="shared" si="72"/>
        <v/>
      </c>
      <c r="E1106" s="24" t="str">
        <f t="shared" si="72"/>
        <v>9-11</v>
      </c>
      <c r="F1106" s="24" t="str">
        <f t="shared" si="72"/>
        <v/>
      </c>
      <c r="G1106" s="11" t="str">
        <f t="shared" si="72"/>
        <v/>
      </c>
      <c r="H1106" s="29" t="str">
        <f t="shared" si="72"/>
        <v>ΘΑ ΑΝΑΚΟΙΝΩΘΕΙ</v>
      </c>
    </row>
    <row r="1107" spans="1:8" x14ac:dyDescent="0.25">
      <c r="A1107" s="198" t="str">
        <f>IF(A557="","",A557)</f>
        <v/>
      </c>
      <c r="B1107" s="178" t="str">
        <f t="shared" si="72"/>
        <v/>
      </c>
      <c r="C1107" s="18" t="str">
        <f t="shared" si="72"/>
        <v>Αμφ.Β</v>
      </c>
      <c r="D1107" s="18" t="str">
        <f t="shared" si="72"/>
        <v/>
      </c>
      <c r="E1107" s="18" t="str">
        <f t="shared" si="72"/>
        <v>Αμφ.Β</v>
      </c>
      <c r="F1107" s="18" t="str">
        <f t="shared" si="72"/>
        <v/>
      </c>
      <c r="G1107" s="17" t="str">
        <f t="shared" si="72"/>
        <v/>
      </c>
      <c r="H1107" s="29" t="str">
        <f t="shared" si="72"/>
        <v/>
      </c>
    </row>
    <row r="1108" spans="1:8" ht="15" customHeight="1" x14ac:dyDescent="0.25">
      <c r="A1108" s="198" t="str">
        <f>IF(A558="","",A558)&amp;" (ΟΔΕ)"</f>
        <v>Χρηματοδοτική Διοίκηση ΙΙ (Μ-Ω)
(Ειδικά Θέματα Χρηματοδοτικής Διοίκησης) (ΟΔΕ)</v>
      </c>
      <c r="B1108" s="178">
        <f t="shared" si="72"/>
        <v>2511</v>
      </c>
      <c r="C1108" s="18" t="str">
        <f t="shared" si="72"/>
        <v>11-1</v>
      </c>
      <c r="D1108" s="18" t="str">
        <f t="shared" si="72"/>
        <v/>
      </c>
      <c r="E1108" s="18" t="str">
        <f t="shared" si="72"/>
        <v>11-1</v>
      </c>
      <c r="F1108" s="18" t="str">
        <f t="shared" si="72"/>
        <v/>
      </c>
      <c r="G1108" s="17" t="str">
        <f t="shared" si="72"/>
        <v/>
      </c>
      <c r="H1108" s="29" t="str">
        <f t="shared" si="72"/>
        <v>ΘΑ ΑΝΑΚΟΙΝΩΘΕΙ</v>
      </c>
    </row>
    <row r="1109" spans="1:8" x14ac:dyDescent="0.25">
      <c r="A1109" s="200" t="str">
        <f>IF(A559="","",A559)</f>
        <v/>
      </c>
      <c r="B1109" s="170" t="str">
        <f t="shared" si="72"/>
        <v/>
      </c>
      <c r="C1109" s="16" t="str">
        <f t="shared" si="72"/>
        <v>Αμφ.Β</v>
      </c>
      <c r="D1109" s="16" t="str">
        <f t="shared" si="72"/>
        <v/>
      </c>
      <c r="E1109" s="16" t="str">
        <f t="shared" si="72"/>
        <v>Αμφ.Β</v>
      </c>
      <c r="F1109" s="16" t="str">
        <f t="shared" si="72"/>
        <v/>
      </c>
      <c r="G1109" s="13" t="str">
        <f t="shared" si="72"/>
        <v/>
      </c>
      <c r="H1109" s="14" t="str">
        <f t="shared" si="72"/>
        <v/>
      </c>
    </row>
    <row r="1110" spans="1:8" ht="15" customHeight="1" x14ac:dyDescent="0.25">
      <c r="A1110" s="197" t="str">
        <f>IF(A230="","",A230)&amp;" (ΟΙΚ)"</f>
        <v>Οικονομική των Επιχειρήσεων (ΟΙΚ)</v>
      </c>
      <c r="B1110" s="177">
        <f t="shared" ref="B1110:H1111" si="73">IF(B230="","",B230)</f>
        <v>1594</v>
      </c>
      <c r="C1110" s="24" t="str">
        <f t="shared" si="73"/>
        <v/>
      </c>
      <c r="D1110" s="24" t="str">
        <f t="shared" si="73"/>
        <v>5-7</v>
      </c>
      <c r="E1110" s="24" t="str">
        <f t="shared" si="73"/>
        <v/>
      </c>
      <c r="F1110" s="24" t="str">
        <f t="shared" si="73"/>
        <v>1-3</v>
      </c>
      <c r="G1110" s="24" t="str">
        <f t="shared" si="73"/>
        <v/>
      </c>
      <c r="H1110" s="12" t="str">
        <f t="shared" si="73"/>
        <v>ΘΑ ΑΝΑΚΟΙΝΩΘΕΙ</v>
      </c>
    </row>
    <row r="1111" spans="1:8" x14ac:dyDescent="0.25">
      <c r="A1111" s="200" t="str">
        <f>IF(A231="","",A231)</f>
        <v/>
      </c>
      <c r="B1111" s="183" t="str">
        <f t="shared" si="73"/>
        <v/>
      </c>
      <c r="C1111" s="16" t="str">
        <f t="shared" si="73"/>
        <v/>
      </c>
      <c r="D1111" s="16" t="str">
        <f t="shared" si="73"/>
        <v>Αμφ.Γ</v>
      </c>
      <c r="E1111" s="16" t="str">
        <f t="shared" si="73"/>
        <v/>
      </c>
      <c r="F1111" s="16" t="str">
        <f t="shared" si="73"/>
        <v>Αμφ.Κιντής</v>
      </c>
      <c r="G1111" s="16" t="str">
        <f t="shared" si="73"/>
        <v/>
      </c>
      <c r="H1111" s="14" t="str">
        <f t="shared" si="73"/>
        <v/>
      </c>
    </row>
    <row r="1112" spans="1:8" ht="15" customHeight="1" x14ac:dyDescent="0.25">
      <c r="A1112" s="197" t="s">
        <v>229</v>
      </c>
      <c r="B1112" s="164">
        <v>5225</v>
      </c>
      <c r="C1112" s="11"/>
      <c r="D1112" s="11"/>
      <c r="E1112" s="24" t="s">
        <v>18</v>
      </c>
      <c r="F1112" s="11"/>
      <c r="G1112" s="11"/>
      <c r="H1112" s="12" t="s">
        <v>447</v>
      </c>
    </row>
    <row r="1113" spans="1:8" x14ac:dyDescent="0.25">
      <c r="A1113" s="200"/>
      <c r="B1113" s="165"/>
      <c r="C1113" s="13"/>
      <c r="D1113" s="13"/>
      <c r="E1113" s="13" t="s">
        <v>8</v>
      </c>
      <c r="F1113" s="13"/>
      <c r="G1113" s="13"/>
      <c r="H1113" s="14"/>
    </row>
    <row r="1114" spans="1:8" x14ac:dyDescent="0.25">
      <c r="A1114" s="197" t="s">
        <v>332</v>
      </c>
      <c r="B1114" s="164">
        <v>5781</v>
      </c>
      <c r="C1114" s="11"/>
      <c r="D1114" s="11"/>
      <c r="E1114" s="11"/>
      <c r="F1114" s="11"/>
      <c r="G1114" s="11" t="s">
        <v>250</v>
      </c>
      <c r="H1114" s="23" t="s">
        <v>462</v>
      </c>
    </row>
    <row r="1115" spans="1:8" ht="15" customHeight="1" x14ac:dyDescent="0.25">
      <c r="A1115" s="200"/>
      <c r="B1115" s="165"/>
      <c r="C1115" s="16"/>
      <c r="D1115" s="13"/>
      <c r="E1115" s="13"/>
      <c r="F1115" s="16"/>
      <c r="G1115" s="13" t="s">
        <v>21</v>
      </c>
      <c r="H1115" s="14"/>
    </row>
    <row r="1116" spans="1:8" ht="15" customHeight="1" x14ac:dyDescent="0.25">
      <c r="A1116" s="213" t="s">
        <v>27</v>
      </c>
      <c r="B1116" s="214"/>
      <c r="C1116" s="215"/>
      <c r="D1116" s="215"/>
      <c r="E1116" s="215"/>
      <c r="F1116" s="215"/>
      <c r="G1116" s="215"/>
      <c r="H1116" s="216"/>
    </row>
    <row r="1117" spans="1:8" ht="15" customHeight="1" x14ac:dyDescent="0.25">
      <c r="A1117" s="197" t="s">
        <v>159</v>
      </c>
      <c r="B1117" s="164">
        <v>5015</v>
      </c>
      <c r="C1117" s="21" t="str">
        <f>IF('Ξένες Γλώσσες'!$B$18="","",'Ξένες Γλώσσες'!$B$18)</f>
        <v/>
      </c>
      <c r="D1117" s="21" t="str">
        <f>IF('Ξένες Γλώσσες'!$C$18="","",'Ξένες Γλώσσες'!$C$18)</f>
        <v/>
      </c>
      <c r="E1117" s="21" t="str">
        <f>IF('Ξένες Γλώσσες'!$D$18="","",'Ξένες Γλώσσες'!$D$18)</f>
        <v>3-5</v>
      </c>
      <c r="F1117" s="21" t="str">
        <f>IF('Ξένες Γλώσσες'!$E$18="","",'Ξένες Γλώσσες'!$E$18)</f>
        <v>11-1</v>
      </c>
      <c r="G1117" s="21" t="str">
        <f>IF('Ξένες Γλώσσες'!$F$18="","",'Ξένες Γλώσσες'!$F$18)</f>
        <v/>
      </c>
      <c r="H1117" s="12" t="str">
        <f>IF('Ξένες Γλώσσες'!$G$18="","",'Ξένες Γλώσσες'!$G$18)</f>
        <v>Κ. Καραγκούνη</v>
      </c>
    </row>
    <row r="1118" spans="1:8" ht="15" customHeight="1" x14ac:dyDescent="0.25">
      <c r="A1118" s="200"/>
      <c r="B1118" s="166"/>
      <c r="C1118" s="22" t="str">
        <f>IF('Ξένες Γλώσσες'!$B$19="","",'Ξένες Γλώσσες'!$B$19)</f>
        <v/>
      </c>
      <c r="D1118" s="22" t="str">
        <f>IF('Ξένες Γλώσσες'!$C$19="","",'Ξένες Γλώσσες'!$C$19)</f>
        <v/>
      </c>
      <c r="E1118" s="22" t="str">
        <f>IF('Ξένες Γλώσσες'!$D$19="","",'Ξένες Γλώσσες'!$D$19)</f>
        <v>Α21</v>
      </c>
      <c r="F1118" s="22" t="str">
        <f>IF('Ξένες Γλώσσες'!$E$19="","",'Ξένες Γλώσσες'!$E$19)</f>
        <v>Α23</v>
      </c>
      <c r="G1118" s="22" t="str">
        <f>IF('Ξένες Γλώσσες'!$F$19="","",'Ξένες Γλώσσες'!$F$19)</f>
        <v/>
      </c>
      <c r="H1118" s="14" t="str">
        <f>IF('Ξένες Γλώσσες'!$G$19="","",'Ξένες Γλώσσες'!$G$19)</f>
        <v/>
      </c>
    </row>
    <row r="1119" spans="1:8" ht="15" hidden="1" customHeight="1" x14ac:dyDescent="0.25">
      <c r="A1119" s="197" t="s">
        <v>160</v>
      </c>
      <c r="B1119" s="164">
        <v>5025</v>
      </c>
      <c r="C1119" s="21" t="str">
        <f>IF('Ξένες Γλώσσες'!B22="","",'Ξένες Γλώσσες'!B22)</f>
        <v/>
      </c>
      <c r="D1119" s="21" t="str">
        <f>IF('Ξένες Γλώσσες'!C22="","",'Ξένες Γλώσσες'!C22)</f>
        <v/>
      </c>
      <c r="E1119" s="21" t="str">
        <f>IF('Ξένες Γλώσσες'!D22="","",'Ξένες Γλώσσες'!D22)</f>
        <v/>
      </c>
      <c r="F1119" s="21" t="str">
        <f>IF('Ξένες Γλώσσες'!E22="","",'Ξένες Γλώσσες'!E22)</f>
        <v/>
      </c>
      <c r="G1119" s="21" t="str">
        <f>IF('Ξένες Γλώσσες'!F22="","",'Ξένες Γλώσσες'!F22)</f>
        <v/>
      </c>
      <c r="H1119" s="12" t="str">
        <f>IF('Ξένες Γλώσσες'!$G$22="","",'Ξένες Γλώσσες'!$G$22)</f>
        <v>ΔΕΝ ΘΑ ΠΡΟΣΦΕΡΘΟΥΝ ΤΟ ΑΚΑΔ. ΕΤΟΣ 2024-25</v>
      </c>
    </row>
    <row r="1120" spans="1:8" hidden="1" x14ac:dyDescent="0.25">
      <c r="A1120" s="200"/>
      <c r="B1120" s="166"/>
      <c r="C1120" s="22" t="str">
        <f>IF('Ξένες Γλώσσες'!B23="","",'Ξένες Γλώσσες'!B23)</f>
        <v/>
      </c>
      <c r="D1120" s="22" t="str">
        <f>IF('Ξένες Γλώσσες'!C23="","",'Ξένες Γλώσσες'!C23)</f>
        <v/>
      </c>
      <c r="E1120" s="22" t="str">
        <f>IF('Ξένες Γλώσσες'!D23="","",'Ξένες Γλώσσες'!D23)</f>
        <v/>
      </c>
      <c r="F1120" s="22" t="str">
        <f>IF('Ξένες Γλώσσες'!E23="","",'Ξένες Γλώσσες'!E23)</f>
        <v/>
      </c>
      <c r="G1120" s="22" t="str">
        <f>IF('Ξένες Γλώσσες'!F23="","",'Ξένες Γλώσσες'!F23)</f>
        <v/>
      </c>
      <c r="H1120" s="14" t="str">
        <f>IF('Ξένες Γλώσσες'!$G$23="","",'Ξένες Γλώσσες'!$G$23)</f>
        <v/>
      </c>
    </row>
    <row r="1121" spans="1:8" x14ac:dyDescent="0.25">
      <c r="A1121" s="197" t="s">
        <v>161</v>
      </c>
      <c r="B1121" s="164">
        <v>5035</v>
      </c>
      <c r="C1121" s="21" t="str">
        <f>IF('Ξένες Γλώσσες'!$B$24="","",'Ξένες Γλώσσες'!$B$24)</f>
        <v/>
      </c>
      <c r="D1121" s="21" t="str">
        <f>IF('Ξένες Γλώσσες'!$C$24="","",'Ξένες Γλώσσες'!$C$24)</f>
        <v>11-1</v>
      </c>
      <c r="E1121" s="21" t="str">
        <f>IF('Ξένες Γλώσσες'!$D$24="","",'Ξένες Γλώσσες'!$D$24)</f>
        <v/>
      </c>
      <c r="F1121" s="21" t="str">
        <f>IF('Ξένες Γλώσσες'!$E$24="","",'Ξένες Γλώσσες'!$E$24)</f>
        <v>9-11</v>
      </c>
      <c r="G1121" s="21" t="str">
        <f>IF('Ξένες Γλώσσες'!$F$24="","",'Ξένες Γλώσσες'!$F$24)</f>
        <v/>
      </c>
      <c r="H1121" s="12" t="str">
        <f>IF('Ξένες Γλώσσες'!$G$24="","",'Ξένες Γλώσσες'!$G$24)</f>
        <v xml:space="preserve">Ι. Ζήκου </v>
      </c>
    </row>
    <row r="1122" spans="1:8" ht="15" customHeight="1" x14ac:dyDescent="0.25">
      <c r="A1122" s="200"/>
      <c r="B1122" s="165"/>
      <c r="C1122" s="31" t="str">
        <f>IF('Ξένες Γλώσσες'!$B$25="","",'Ξένες Γλώσσες'!$B$25)</f>
        <v/>
      </c>
      <c r="D1122" s="31" t="str">
        <f>IF('Ξένες Γλώσσες'!$C$25="","",'Ξένες Γλώσσες'!$C$25)</f>
        <v>Α5ος</v>
      </c>
      <c r="E1122" s="31" t="str">
        <f>IF('Ξένες Γλώσσες'!$D$25="","",'Ξένες Γλώσσες'!$D$25)</f>
        <v/>
      </c>
      <c r="F1122" s="31" t="str">
        <f>IF('Ξένες Γλώσσες'!$E$25="","",'Ξένες Γλώσσες'!$E$25)</f>
        <v>Α5ος</v>
      </c>
      <c r="G1122" s="31" t="str">
        <f>IF('Ξένες Γλώσσες'!$F$25="","",'Ξένες Γλώσσες'!$F$25)</f>
        <v/>
      </c>
      <c r="H1122" s="14" t="str">
        <f>IF('Ξένες Γλώσσες'!$G$25="","",'Ξένες Γλώσσες'!$G$25)</f>
        <v/>
      </c>
    </row>
    <row r="1123" spans="1:8" x14ac:dyDescent="0.25">
      <c r="A1123" s="240" t="s">
        <v>230</v>
      </c>
      <c r="B1123" s="241"/>
      <c r="C1123" s="242"/>
      <c r="D1123" s="242"/>
      <c r="E1123" s="242"/>
      <c r="F1123" s="242"/>
      <c r="G1123" s="242"/>
      <c r="H1123" s="243"/>
    </row>
    <row r="1124" spans="1:8" ht="15" customHeight="1" x14ac:dyDescent="0.25">
      <c r="A1124" s="198" t="s">
        <v>344</v>
      </c>
      <c r="B1124" s="166">
        <v>5738</v>
      </c>
      <c r="C1124" s="17"/>
      <c r="D1124" s="17" t="s">
        <v>17</v>
      </c>
      <c r="E1124" s="17"/>
      <c r="F1124" s="17"/>
      <c r="G1124" s="17"/>
      <c r="H1124" s="29" t="s">
        <v>107</v>
      </c>
    </row>
    <row r="1125" spans="1:8" x14ac:dyDescent="0.25">
      <c r="A1125" s="198"/>
      <c r="B1125" s="166"/>
      <c r="C1125" s="17"/>
      <c r="D1125" s="17" t="s">
        <v>451</v>
      </c>
      <c r="E1125" s="17"/>
      <c r="F1125" s="17"/>
      <c r="G1125" s="17"/>
      <c r="H1125" s="29"/>
    </row>
    <row r="1126" spans="1:8" x14ac:dyDescent="0.25">
      <c r="A1126" s="198" t="s">
        <v>345</v>
      </c>
      <c r="B1126" s="166">
        <v>5738</v>
      </c>
      <c r="C1126" s="17"/>
      <c r="D1126" s="17" t="s">
        <v>15</v>
      </c>
      <c r="E1126" s="17"/>
      <c r="F1126" s="17"/>
      <c r="G1126" s="17"/>
      <c r="H1126" s="29" t="s">
        <v>107</v>
      </c>
    </row>
    <row r="1127" spans="1:8" ht="15.75" thickBot="1" x14ac:dyDescent="0.3">
      <c r="A1127" s="199"/>
      <c r="B1127" s="169"/>
      <c r="C1127" s="28"/>
      <c r="D1127" s="28" t="s">
        <v>451</v>
      </c>
      <c r="E1127" s="28"/>
      <c r="F1127" s="28"/>
      <c r="G1127" s="28"/>
      <c r="H1127" s="30"/>
    </row>
    <row r="1128" spans="1:8" ht="15.75" thickTop="1" x14ac:dyDescent="0.25"/>
    <row r="1129" spans="1:8" ht="27.75" customHeight="1" x14ac:dyDescent="0.25">
      <c r="A1129"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129" s="208"/>
      <c r="C1129" s="209"/>
      <c r="D1129" s="209"/>
      <c r="E1129" s="209"/>
      <c r="F1129" s="209"/>
      <c r="G1129" s="209"/>
      <c r="H1129" s="209"/>
    </row>
    <row r="1130" spans="1:8" x14ac:dyDescent="0.25">
      <c r="A1130" s="48" t="s">
        <v>79</v>
      </c>
      <c r="B1130" s="174"/>
      <c r="C1130" s="49"/>
      <c r="D1130" s="49"/>
      <c r="E1130" s="49"/>
      <c r="F1130" s="49"/>
      <c r="G1130" s="49"/>
      <c r="H1130" s="50"/>
    </row>
    <row r="1131" spans="1:8" ht="15.75" thickBot="1" x14ac:dyDescent="0.3">
      <c r="A1131" s="4" t="s">
        <v>11</v>
      </c>
      <c r="H1131" s="6" t="s">
        <v>32</v>
      </c>
    </row>
    <row r="1132" spans="1:8" ht="15" customHeight="1" thickTop="1" x14ac:dyDescent="0.25">
      <c r="A1132" s="7" t="s">
        <v>0</v>
      </c>
      <c r="B1132" s="163"/>
      <c r="C1132" s="8" t="s">
        <v>1</v>
      </c>
      <c r="D1132" s="8" t="s">
        <v>2</v>
      </c>
      <c r="E1132" s="8" t="s">
        <v>3</v>
      </c>
      <c r="F1132" s="8" t="s">
        <v>4</v>
      </c>
      <c r="G1132" s="8" t="s">
        <v>5</v>
      </c>
      <c r="H1132" s="9" t="s">
        <v>6</v>
      </c>
    </row>
    <row r="1133" spans="1:8" ht="15" customHeight="1" x14ac:dyDescent="0.25">
      <c r="A1133" s="201" t="s">
        <v>136</v>
      </c>
      <c r="B1133" s="202"/>
      <c r="C1133" s="202"/>
      <c r="D1133" s="202"/>
      <c r="E1133" s="202"/>
      <c r="F1133" s="202"/>
      <c r="G1133" s="203"/>
      <c r="H1133" s="204"/>
    </row>
    <row r="1134" spans="1:8" ht="15" customHeight="1" x14ac:dyDescent="0.25">
      <c r="A1134" s="213" t="s">
        <v>333</v>
      </c>
      <c r="B1134" s="214"/>
      <c r="C1134" s="215"/>
      <c r="D1134" s="215"/>
      <c r="E1134" s="215"/>
      <c r="F1134" s="215"/>
      <c r="G1134" s="215"/>
      <c r="H1134" s="216"/>
    </row>
    <row r="1135" spans="1:8" ht="15" customHeight="1" x14ac:dyDescent="0.25">
      <c r="A1135" s="187" t="s">
        <v>337</v>
      </c>
      <c r="B1135" s="171">
        <v>5689</v>
      </c>
      <c r="C1135" s="11" t="s">
        <v>13</v>
      </c>
      <c r="D1135" s="11"/>
      <c r="E1135" s="11"/>
      <c r="F1135" s="11"/>
      <c r="G1135" s="11"/>
      <c r="H1135" s="12" t="s">
        <v>447</v>
      </c>
    </row>
    <row r="1136" spans="1:8" ht="15" customHeight="1" x14ac:dyDescent="0.25">
      <c r="A1136" s="188"/>
      <c r="B1136" s="176"/>
      <c r="C1136" s="17" t="s">
        <v>42</v>
      </c>
      <c r="D1136" s="17"/>
      <c r="E1136" s="17"/>
      <c r="F1136" s="17"/>
      <c r="G1136" s="17"/>
      <c r="H1136" s="29"/>
    </row>
    <row r="1137" spans="1:8" ht="15" customHeight="1" x14ac:dyDescent="0.25">
      <c r="A1137" s="189" t="s">
        <v>630</v>
      </c>
      <c r="B1137" s="176"/>
      <c r="C1137" s="17" t="s">
        <v>14</v>
      </c>
      <c r="D1137" s="17"/>
      <c r="E1137" s="17"/>
      <c r="F1137" s="17"/>
      <c r="G1137" s="17"/>
      <c r="H1137" s="29" t="s">
        <v>447</v>
      </c>
    </row>
    <row r="1138" spans="1:8" ht="15" customHeight="1" x14ac:dyDescent="0.25">
      <c r="A1138" s="189"/>
      <c r="B1138" s="176"/>
      <c r="C1138" s="17" t="s">
        <v>293</v>
      </c>
      <c r="D1138" s="17"/>
      <c r="E1138" s="17"/>
      <c r="F1138" s="17"/>
      <c r="G1138" s="17"/>
      <c r="H1138" s="29"/>
    </row>
    <row r="1139" spans="1:8" ht="15" customHeight="1" x14ac:dyDescent="0.25">
      <c r="A1139" s="251" t="s">
        <v>631</v>
      </c>
      <c r="B1139" s="176"/>
      <c r="C1139" s="17" t="s">
        <v>16</v>
      </c>
      <c r="D1139" s="17"/>
      <c r="E1139" s="17"/>
      <c r="F1139" s="17"/>
      <c r="G1139" s="17"/>
      <c r="H1139" s="29" t="s">
        <v>447</v>
      </c>
    </row>
    <row r="1140" spans="1:8" ht="15" customHeight="1" x14ac:dyDescent="0.25">
      <c r="A1140" s="252"/>
      <c r="B1140" s="172"/>
      <c r="C1140" s="13" t="s">
        <v>293</v>
      </c>
      <c r="D1140" s="13"/>
      <c r="E1140" s="13"/>
      <c r="F1140" s="13"/>
      <c r="G1140" s="13"/>
      <c r="H1140" s="14"/>
    </row>
    <row r="1141" spans="1:8" x14ac:dyDescent="0.25">
      <c r="A1141" s="197" t="s">
        <v>346</v>
      </c>
      <c r="B1141" s="164">
        <v>5691</v>
      </c>
      <c r="C1141" s="11"/>
      <c r="D1141" s="11" t="s">
        <v>359</v>
      </c>
      <c r="E1141" s="11"/>
      <c r="F1141" s="11"/>
      <c r="G1141" s="11"/>
      <c r="H1141" s="12" t="s">
        <v>259</v>
      </c>
    </row>
    <row r="1142" spans="1:8" ht="15" customHeight="1" x14ac:dyDescent="0.25">
      <c r="A1142" s="200"/>
      <c r="B1142" s="165"/>
      <c r="C1142" s="13"/>
      <c r="D1142" s="13" t="s">
        <v>377</v>
      </c>
      <c r="E1142" s="13"/>
      <c r="F1142" s="13"/>
      <c r="G1142" s="13"/>
      <c r="H1142" s="14"/>
    </row>
    <row r="1143" spans="1:8" ht="15" customHeight="1" x14ac:dyDescent="0.25">
      <c r="A1143" s="213" t="s">
        <v>334</v>
      </c>
      <c r="B1143" s="214"/>
      <c r="C1143" s="215"/>
      <c r="D1143" s="215"/>
      <c r="E1143" s="215"/>
      <c r="F1143" s="215"/>
      <c r="G1143" s="215"/>
      <c r="H1143" s="216"/>
    </row>
    <row r="1144" spans="1:8" ht="15" customHeight="1" x14ac:dyDescent="0.25">
      <c r="A1144" s="197" t="s">
        <v>294</v>
      </c>
      <c r="B1144" s="164">
        <v>5785</v>
      </c>
      <c r="C1144" s="24"/>
      <c r="D1144" s="24"/>
      <c r="E1144" s="24" t="s">
        <v>13</v>
      </c>
      <c r="F1144" s="11" t="s">
        <v>13</v>
      </c>
      <c r="G1144" s="11"/>
      <c r="H1144" s="12" t="s">
        <v>97</v>
      </c>
    </row>
    <row r="1145" spans="1:8" ht="15" customHeight="1" x14ac:dyDescent="0.25">
      <c r="A1145" s="227"/>
      <c r="B1145" s="168"/>
      <c r="C1145" s="16"/>
      <c r="D1145" s="16"/>
      <c r="E1145" s="16" t="s">
        <v>251</v>
      </c>
      <c r="F1145" s="13" t="s">
        <v>8</v>
      </c>
      <c r="G1145" s="13"/>
      <c r="H1145" s="14"/>
    </row>
    <row r="1146" spans="1:8" x14ac:dyDescent="0.25">
      <c r="A1146" s="197" t="s">
        <v>453</v>
      </c>
      <c r="B1146" s="164">
        <v>5787</v>
      </c>
      <c r="C1146" s="11"/>
      <c r="D1146" s="11" t="str">
        <f>IF(D408="","",D408)</f>
        <v/>
      </c>
      <c r="E1146" s="24"/>
      <c r="F1146" s="24" t="s">
        <v>15</v>
      </c>
      <c r="G1146" s="11" t="s">
        <v>13</v>
      </c>
      <c r="H1146" s="12" t="s">
        <v>445</v>
      </c>
    </row>
    <row r="1147" spans="1:8" x14ac:dyDescent="0.25">
      <c r="A1147" s="227"/>
      <c r="B1147" s="168"/>
      <c r="C1147" s="13"/>
      <c r="D1147" s="13" t="str">
        <f>IF(D409="","",D409)</f>
        <v/>
      </c>
      <c r="E1147" s="16"/>
      <c r="F1147" s="13" t="s">
        <v>377</v>
      </c>
      <c r="G1147" s="13" t="s">
        <v>377</v>
      </c>
      <c r="H1147" s="14" t="str">
        <f>IF(H409="","",H409)</f>
        <v/>
      </c>
    </row>
    <row r="1148" spans="1:8" x14ac:dyDescent="0.25">
      <c r="A1148" s="240" t="s">
        <v>335</v>
      </c>
      <c r="B1148" s="241"/>
      <c r="C1148" s="242"/>
      <c r="D1148" s="242"/>
      <c r="E1148" s="242"/>
      <c r="F1148" s="242"/>
      <c r="G1148" s="242"/>
      <c r="H1148" s="243"/>
    </row>
    <row r="1149" spans="1:8" ht="15" customHeight="1" x14ac:dyDescent="0.25">
      <c r="A1149" s="187" t="s">
        <v>337</v>
      </c>
      <c r="B1149" s="171">
        <v>5689</v>
      </c>
      <c r="C1149" s="11" t="s">
        <v>13</v>
      </c>
      <c r="D1149" s="11"/>
      <c r="E1149" s="11"/>
      <c r="F1149" s="11"/>
      <c r="G1149" s="11"/>
      <c r="H1149" s="12" t="s">
        <v>447</v>
      </c>
    </row>
    <row r="1150" spans="1:8" ht="15" customHeight="1" x14ac:dyDescent="0.25">
      <c r="A1150" s="188"/>
      <c r="B1150" s="176"/>
      <c r="C1150" s="17" t="s">
        <v>42</v>
      </c>
      <c r="D1150" s="17"/>
      <c r="E1150" s="17"/>
      <c r="F1150" s="17"/>
      <c r="G1150" s="17"/>
      <c r="H1150" s="29"/>
    </row>
    <row r="1151" spans="1:8" ht="15" customHeight="1" x14ac:dyDescent="0.25">
      <c r="A1151" s="189" t="s">
        <v>630</v>
      </c>
      <c r="B1151" s="176"/>
      <c r="C1151" s="17" t="s">
        <v>14</v>
      </c>
      <c r="D1151" s="17"/>
      <c r="E1151" s="17"/>
      <c r="F1151" s="17"/>
      <c r="G1151" s="17"/>
      <c r="H1151" s="29" t="s">
        <v>447</v>
      </c>
    </row>
    <row r="1152" spans="1:8" ht="15" customHeight="1" x14ac:dyDescent="0.25">
      <c r="A1152" s="189"/>
      <c r="B1152" s="176"/>
      <c r="C1152" s="17" t="s">
        <v>293</v>
      </c>
      <c r="D1152" s="17"/>
      <c r="E1152" s="17"/>
      <c r="F1152" s="17"/>
      <c r="G1152" s="17"/>
      <c r="H1152" s="29"/>
    </row>
    <row r="1153" spans="1:8" ht="15" customHeight="1" x14ac:dyDescent="0.25">
      <c r="A1153" s="251" t="s">
        <v>631</v>
      </c>
      <c r="B1153" s="176"/>
      <c r="C1153" s="17" t="s">
        <v>16</v>
      </c>
      <c r="D1153" s="17"/>
      <c r="E1153" s="17"/>
      <c r="F1153" s="17"/>
      <c r="G1153" s="17"/>
      <c r="H1153" s="29" t="s">
        <v>447</v>
      </c>
    </row>
    <row r="1154" spans="1:8" ht="15" customHeight="1" x14ac:dyDescent="0.25">
      <c r="A1154" s="252"/>
      <c r="B1154" s="172"/>
      <c r="C1154" s="13" t="s">
        <v>293</v>
      </c>
      <c r="D1154" s="13"/>
      <c r="E1154" s="13"/>
      <c r="F1154" s="13"/>
      <c r="G1154" s="13"/>
      <c r="H1154" s="14"/>
    </row>
    <row r="1155" spans="1:8" x14ac:dyDescent="0.25">
      <c r="A1155" s="197" t="s">
        <v>347</v>
      </c>
      <c r="B1155" s="164">
        <v>5693</v>
      </c>
      <c r="C1155" s="11"/>
      <c r="D1155" s="11"/>
      <c r="E1155" s="11" t="s">
        <v>45</v>
      </c>
      <c r="F1155" s="11"/>
      <c r="G1155" s="11"/>
      <c r="H1155" s="23" t="s">
        <v>386</v>
      </c>
    </row>
    <row r="1156" spans="1:8" ht="15" customHeight="1" x14ac:dyDescent="0.25">
      <c r="A1156" s="200"/>
      <c r="B1156" s="165"/>
      <c r="C1156" s="13"/>
      <c r="D1156" s="13"/>
      <c r="E1156" s="13" t="s">
        <v>382</v>
      </c>
      <c r="F1156" s="13"/>
      <c r="G1156" s="13"/>
      <c r="H1156" s="83"/>
    </row>
    <row r="1157" spans="1:8" x14ac:dyDescent="0.25">
      <c r="A1157" s="213" t="s">
        <v>336</v>
      </c>
      <c r="B1157" s="214"/>
      <c r="C1157" s="215"/>
      <c r="D1157" s="215"/>
      <c r="E1157" s="215"/>
      <c r="F1157" s="215"/>
      <c r="G1157" s="215"/>
      <c r="H1157" s="216"/>
    </row>
    <row r="1158" spans="1:8" ht="15" customHeight="1" x14ac:dyDescent="0.25">
      <c r="A1158" s="197" t="s">
        <v>323</v>
      </c>
      <c r="B1158" s="164">
        <v>5415</v>
      </c>
      <c r="C1158" s="11"/>
      <c r="D1158" s="11" t="s">
        <v>45</v>
      </c>
      <c r="E1158" s="11"/>
      <c r="F1158" s="11"/>
      <c r="G1158" s="11"/>
      <c r="H1158" s="12" t="s">
        <v>233</v>
      </c>
    </row>
    <row r="1159" spans="1:8" x14ac:dyDescent="0.25">
      <c r="A1159" s="200"/>
      <c r="B1159" s="165"/>
      <c r="C1159" s="13"/>
      <c r="D1159" s="13" t="s">
        <v>251</v>
      </c>
      <c r="E1159" s="13"/>
      <c r="F1159" s="13"/>
      <c r="G1159" s="13"/>
      <c r="H1159" s="14"/>
    </row>
    <row r="1160" spans="1:8" x14ac:dyDescent="0.25">
      <c r="A1160" s="197" t="s">
        <v>338</v>
      </c>
      <c r="B1160" s="164">
        <v>5783</v>
      </c>
      <c r="C1160" s="11"/>
      <c r="D1160" s="11"/>
      <c r="E1160" s="11"/>
      <c r="F1160" s="11" t="s">
        <v>45</v>
      </c>
      <c r="G1160" s="11"/>
      <c r="H1160" s="12" t="s">
        <v>494</v>
      </c>
    </row>
    <row r="1161" spans="1:8" ht="15" customHeight="1" x14ac:dyDescent="0.25">
      <c r="A1161" s="200"/>
      <c r="B1161" s="165"/>
      <c r="C1161" s="13"/>
      <c r="D1161" s="13"/>
      <c r="E1161" s="13"/>
      <c r="F1161" s="13" t="s">
        <v>23</v>
      </c>
      <c r="G1161" s="13"/>
      <c r="H1161" s="14" t="s">
        <v>102</v>
      </c>
    </row>
    <row r="1162" spans="1:8" x14ac:dyDescent="0.25">
      <c r="A1162" s="213" t="s">
        <v>84</v>
      </c>
      <c r="B1162" s="214"/>
      <c r="C1162" s="215"/>
      <c r="D1162" s="215"/>
      <c r="E1162" s="215"/>
      <c r="F1162" s="215"/>
      <c r="G1162" s="215"/>
      <c r="H1162" s="216"/>
    </row>
    <row r="1163" spans="1:8" ht="15" customHeight="1" x14ac:dyDescent="0.25">
      <c r="A1163" s="197" t="s">
        <v>339</v>
      </c>
      <c r="B1163" s="164">
        <v>5627</v>
      </c>
      <c r="C1163" s="24" t="s">
        <v>45</v>
      </c>
      <c r="D1163" s="11"/>
      <c r="E1163" s="11"/>
      <c r="F1163" s="11"/>
      <c r="G1163" s="11"/>
      <c r="H1163" s="12" t="s">
        <v>109</v>
      </c>
    </row>
    <row r="1164" spans="1:8" x14ac:dyDescent="0.25">
      <c r="A1164" s="200"/>
      <c r="B1164" s="165"/>
      <c r="C1164" s="16" t="s">
        <v>378</v>
      </c>
      <c r="D1164" s="13"/>
      <c r="E1164" s="13"/>
      <c r="F1164" s="13"/>
      <c r="G1164" s="13"/>
      <c r="H1164" s="14"/>
    </row>
    <row r="1165" spans="1:8" ht="15" customHeight="1" x14ac:dyDescent="0.25">
      <c r="A1165" s="197" t="s">
        <v>340</v>
      </c>
      <c r="B1165" s="164">
        <v>5725</v>
      </c>
      <c r="C1165" s="11"/>
      <c r="D1165" s="11"/>
      <c r="E1165" s="11"/>
      <c r="F1165" s="11" t="s">
        <v>250</v>
      </c>
      <c r="G1165" s="11"/>
      <c r="H1165" s="12" t="s">
        <v>108</v>
      </c>
    </row>
    <row r="1166" spans="1:8" x14ac:dyDescent="0.25">
      <c r="A1166" s="200"/>
      <c r="B1166" s="165"/>
      <c r="C1166" s="13"/>
      <c r="D1166" s="13"/>
      <c r="E1166" s="13"/>
      <c r="F1166" s="13" t="s">
        <v>251</v>
      </c>
      <c r="G1166" s="84"/>
      <c r="H1166" s="14" t="s">
        <v>106</v>
      </c>
    </row>
    <row r="1167" spans="1:8" ht="15" customHeight="1" x14ac:dyDescent="0.25">
      <c r="A1167" s="197" t="s">
        <v>341</v>
      </c>
      <c r="B1167" s="164">
        <v>5718</v>
      </c>
      <c r="C1167" s="11" t="s">
        <v>12</v>
      </c>
      <c r="D1167" s="11"/>
      <c r="E1167" s="11" t="s">
        <v>12</v>
      </c>
      <c r="F1167" s="11"/>
      <c r="G1167" s="11"/>
      <c r="H1167" s="85" t="s">
        <v>611</v>
      </c>
    </row>
    <row r="1168" spans="1:8" x14ac:dyDescent="0.25">
      <c r="A1168" s="200"/>
      <c r="B1168" s="165"/>
      <c r="C1168" s="13" t="s">
        <v>498</v>
      </c>
      <c r="D1168" s="16"/>
      <c r="E1168" s="13" t="s">
        <v>382</v>
      </c>
      <c r="F1168" s="13"/>
      <c r="G1168" s="13"/>
      <c r="H1168" s="83" t="s">
        <v>462</v>
      </c>
    </row>
    <row r="1169" spans="1:8" ht="15" customHeight="1" x14ac:dyDescent="0.25">
      <c r="A1169" s="197" t="s">
        <v>342</v>
      </c>
      <c r="B1169" s="164">
        <v>5668</v>
      </c>
      <c r="C1169" s="11"/>
      <c r="D1169" s="11" t="s">
        <v>16</v>
      </c>
      <c r="E1169" s="11" t="s">
        <v>14</v>
      </c>
      <c r="F1169" s="11"/>
      <c r="G1169" s="11"/>
      <c r="H1169" s="23" t="s">
        <v>462</v>
      </c>
    </row>
    <row r="1170" spans="1:8" x14ac:dyDescent="0.25">
      <c r="A1170" s="200"/>
      <c r="B1170" s="165"/>
      <c r="C1170" s="13"/>
      <c r="D1170" s="13" t="s">
        <v>59</v>
      </c>
      <c r="E1170" s="13" t="s">
        <v>22</v>
      </c>
      <c r="F1170" s="13"/>
      <c r="G1170" s="13"/>
      <c r="H1170" s="83"/>
    </row>
    <row r="1171" spans="1:8" ht="15" customHeight="1" x14ac:dyDescent="0.25">
      <c r="A1171" s="197" t="s">
        <v>231</v>
      </c>
      <c r="B1171" s="164">
        <v>5657</v>
      </c>
      <c r="C1171" s="11"/>
      <c r="D1171" s="11" t="s">
        <v>12</v>
      </c>
      <c r="E1171" s="11"/>
      <c r="F1171" s="11"/>
      <c r="G1171" s="11" t="s">
        <v>12</v>
      </c>
      <c r="H1171" s="12" t="s">
        <v>343</v>
      </c>
    </row>
    <row r="1172" spans="1:8" x14ac:dyDescent="0.25">
      <c r="A1172" s="200"/>
      <c r="B1172" s="165"/>
      <c r="C1172" s="13"/>
      <c r="D1172" s="13" t="s">
        <v>59</v>
      </c>
      <c r="E1172" s="13"/>
      <c r="F1172" s="13"/>
      <c r="G1172" s="13" t="s">
        <v>381</v>
      </c>
      <c r="H1172" s="14"/>
    </row>
    <row r="1173" spans="1:8" ht="15" customHeight="1" x14ac:dyDescent="0.25">
      <c r="A1173" s="197" t="s">
        <v>205</v>
      </c>
      <c r="B1173" s="164">
        <v>5637</v>
      </c>
      <c r="C1173" s="11"/>
      <c r="D1173" s="11"/>
      <c r="E1173" s="11"/>
      <c r="F1173" s="11"/>
      <c r="G1173" s="24" t="s">
        <v>311</v>
      </c>
      <c r="H1173" s="85" t="s">
        <v>612</v>
      </c>
    </row>
    <row r="1174" spans="1:8" x14ac:dyDescent="0.25">
      <c r="A1174" s="200"/>
      <c r="B1174" s="165"/>
      <c r="C1174" s="13"/>
      <c r="D1174" s="13"/>
      <c r="E1174" s="13"/>
      <c r="F1174" s="13"/>
      <c r="G1174" s="13" t="s">
        <v>251</v>
      </c>
      <c r="H1174" s="14"/>
    </row>
    <row r="1175" spans="1:8" x14ac:dyDescent="0.25">
      <c r="A1175" s="197" t="s">
        <v>232</v>
      </c>
      <c r="B1175" s="164">
        <v>5677</v>
      </c>
      <c r="C1175" s="11"/>
      <c r="D1175" s="11"/>
      <c r="E1175" s="11" t="s">
        <v>18</v>
      </c>
      <c r="F1175" s="11"/>
      <c r="G1175" s="11"/>
      <c r="H1175" s="12" t="s">
        <v>108</v>
      </c>
    </row>
    <row r="1176" spans="1:8" ht="15" customHeight="1" x14ac:dyDescent="0.25">
      <c r="A1176" s="200"/>
      <c r="B1176" s="165"/>
      <c r="C1176" s="13"/>
      <c r="D1176" s="13"/>
      <c r="E1176" s="13" t="s">
        <v>382</v>
      </c>
      <c r="F1176" s="13"/>
      <c r="G1176" s="16"/>
      <c r="H1176" s="14" t="s">
        <v>105</v>
      </c>
    </row>
    <row r="1177" spans="1:8" x14ac:dyDescent="0.25">
      <c r="A1177" s="240" t="s">
        <v>613</v>
      </c>
      <c r="B1177" s="241"/>
      <c r="C1177" s="242"/>
      <c r="D1177" s="242"/>
      <c r="E1177" s="242"/>
      <c r="F1177" s="242"/>
      <c r="G1177" s="242"/>
      <c r="H1177" s="243"/>
    </row>
    <row r="1178" spans="1:8" x14ac:dyDescent="0.25">
      <c r="A1178" s="197" t="s">
        <v>346</v>
      </c>
      <c r="B1178" s="164">
        <v>5691</v>
      </c>
      <c r="C1178" s="11" t="s">
        <v>12</v>
      </c>
      <c r="D1178" s="11"/>
      <c r="E1178" s="11"/>
      <c r="F1178" s="11"/>
      <c r="G1178" s="11"/>
      <c r="H1178" s="12" t="s">
        <v>259</v>
      </c>
    </row>
    <row r="1179" spans="1:8" ht="15" customHeight="1" x14ac:dyDescent="0.25">
      <c r="A1179" s="200"/>
      <c r="B1179" s="165"/>
      <c r="C1179" s="13" t="s">
        <v>293</v>
      </c>
      <c r="D1179" s="13"/>
      <c r="E1179" s="13"/>
      <c r="F1179" s="13"/>
      <c r="G1179" s="13"/>
      <c r="H1179" s="14"/>
    </row>
    <row r="1180" spans="1:8" x14ac:dyDescent="0.25">
      <c r="A1180" s="240" t="s">
        <v>28</v>
      </c>
      <c r="B1180" s="241"/>
      <c r="C1180" s="242"/>
      <c r="D1180" s="242"/>
      <c r="E1180" s="242"/>
      <c r="F1180" s="242"/>
      <c r="G1180" s="242"/>
      <c r="H1180" s="243"/>
    </row>
    <row r="1181" spans="1:8" ht="15" customHeight="1" x14ac:dyDescent="0.25">
      <c r="A1181" s="197" t="s">
        <v>340</v>
      </c>
      <c r="B1181" s="164">
        <v>5725</v>
      </c>
      <c r="C1181" s="11"/>
      <c r="D1181" s="11"/>
      <c r="E1181" s="11"/>
      <c r="F1181" s="11"/>
      <c r="G1181" s="24" t="s">
        <v>15</v>
      </c>
      <c r="H1181" s="12" t="s">
        <v>106</v>
      </c>
    </row>
    <row r="1182" spans="1:8" x14ac:dyDescent="0.25">
      <c r="A1182" s="200"/>
      <c r="B1182" s="165"/>
      <c r="C1182" s="13"/>
      <c r="D1182" s="13"/>
      <c r="E1182" s="13"/>
      <c r="F1182" s="13"/>
      <c r="G1182" s="13" t="s">
        <v>293</v>
      </c>
      <c r="H1182" s="14"/>
    </row>
    <row r="1183" spans="1:8" x14ac:dyDescent="0.25">
      <c r="A1183" s="198" t="s">
        <v>659</v>
      </c>
      <c r="B1183" s="166">
        <v>5050</v>
      </c>
      <c r="C1183" s="17" t="s">
        <v>13</v>
      </c>
      <c r="D1183" s="17"/>
      <c r="E1183" s="17"/>
      <c r="F1183" s="17"/>
      <c r="G1183" s="17"/>
      <c r="H1183" s="29" t="s">
        <v>494</v>
      </c>
    </row>
    <row r="1184" spans="1:8" ht="15" customHeight="1" x14ac:dyDescent="0.25">
      <c r="A1184" s="198"/>
      <c r="B1184" s="166"/>
      <c r="C1184" s="17" t="s">
        <v>382</v>
      </c>
      <c r="D1184" s="17"/>
      <c r="E1184" s="17"/>
      <c r="F1184" s="17"/>
      <c r="G1184" s="17"/>
      <c r="H1184" s="29"/>
    </row>
    <row r="1185" spans="1:8" ht="15" customHeight="1" x14ac:dyDescent="0.25">
      <c r="A1185" s="197" t="s">
        <v>339</v>
      </c>
      <c r="B1185" s="164">
        <v>5627</v>
      </c>
      <c r="C1185" s="24"/>
      <c r="D1185" s="11"/>
      <c r="E1185" s="11" t="s">
        <v>17</v>
      </c>
      <c r="F1185" s="11"/>
      <c r="G1185" s="11"/>
      <c r="H1185" s="12" t="s">
        <v>46</v>
      </c>
    </row>
    <row r="1186" spans="1:8" x14ac:dyDescent="0.25">
      <c r="A1186" s="200"/>
      <c r="B1186" s="165"/>
      <c r="C1186" s="16"/>
      <c r="D1186" s="13"/>
      <c r="E1186" s="13" t="s">
        <v>251</v>
      </c>
      <c r="F1186" s="13"/>
      <c r="G1186" s="13"/>
      <c r="H1186" s="14"/>
    </row>
    <row r="1187" spans="1:8" ht="15" customHeight="1" x14ac:dyDescent="0.25">
      <c r="A1187" s="197" t="s">
        <v>347</v>
      </c>
      <c r="B1187" s="171">
        <v>5693</v>
      </c>
      <c r="C1187" s="111"/>
      <c r="D1187" s="11"/>
      <c r="E1187" s="11" t="s">
        <v>12</v>
      </c>
      <c r="F1187" s="11"/>
      <c r="G1187" s="11"/>
      <c r="H1187" s="23" t="s">
        <v>386</v>
      </c>
    </row>
    <row r="1188" spans="1:8" x14ac:dyDescent="0.25">
      <c r="A1188" s="200"/>
      <c r="B1188" s="172"/>
      <c r="C1188" s="112"/>
      <c r="D1188" s="13"/>
      <c r="E1188" s="13" t="s">
        <v>293</v>
      </c>
      <c r="F1188" s="13"/>
      <c r="G1188" s="13"/>
      <c r="H1188" s="83"/>
    </row>
    <row r="1189" spans="1:8" x14ac:dyDescent="0.25">
      <c r="A1189" s="239" t="s">
        <v>232</v>
      </c>
      <c r="B1189" s="166">
        <v>5677</v>
      </c>
      <c r="C1189" s="24" t="s">
        <v>45</v>
      </c>
      <c r="D1189" s="22"/>
      <c r="E1189" s="22"/>
      <c r="F1189" s="22"/>
      <c r="G1189" s="22"/>
      <c r="H1189" s="61" t="s">
        <v>105</v>
      </c>
    </row>
    <row r="1190" spans="1:8" ht="15.75" thickBot="1" x14ac:dyDescent="0.3">
      <c r="A1190" s="250"/>
      <c r="B1190" s="173"/>
      <c r="C1190" s="32" t="s">
        <v>379</v>
      </c>
      <c r="D1190" s="32"/>
      <c r="E1190" s="32"/>
      <c r="F1190" s="32"/>
      <c r="G1190" s="32"/>
      <c r="H1190" s="62"/>
    </row>
    <row r="1191" spans="1:8" ht="15.75" thickTop="1" x14ac:dyDescent="0.25"/>
    <row r="1192" spans="1:8" ht="27.75" customHeight="1" x14ac:dyDescent="0.25">
      <c r="A1192"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192" s="208"/>
      <c r="C1192" s="209"/>
      <c r="D1192" s="209"/>
      <c r="E1192" s="209"/>
      <c r="F1192" s="209"/>
      <c r="G1192" s="209"/>
      <c r="H1192" s="209"/>
    </row>
    <row r="1193" spans="1:8" x14ac:dyDescent="0.25">
      <c r="A1193" s="48" t="s">
        <v>79</v>
      </c>
      <c r="B1193" s="174"/>
      <c r="C1193" s="49"/>
      <c r="D1193" s="49"/>
      <c r="E1193" s="49"/>
      <c r="F1193" s="49"/>
      <c r="G1193" s="49"/>
      <c r="H1193" s="50"/>
    </row>
    <row r="1194" spans="1:8" ht="15" customHeight="1" thickBot="1" x14ac:dyDescent="0.3">
      <c r="A1194" s="60"/>
      <c r="B1194" s="182"/>
      <c r="H1194" s="6" t="s">
        <v>33</v>
      </c>
    </row>
    <row r="1195" spans="1:8" ht="15" customHeight="1" thickTop="1" x14ac:dyDescent="0.25">
      <c r="A1195" s="7" t="s">
        <v>0</v>
      </c>
      <c r="B1195" s="163"/>
      <c r="C1195" s="8" t="s">
        <v>1</v>
      </c>
      <c r="D1195" s="8" t="s">
        <v>2</v>
      </c>
      <c r="E1195" s="8" t="s">
        <v>3</v>
      </c>
      <c r="F1195" s="8" t="s">
        <v>4</v>
      </c>
      <c r="G1195" s="8" t="s">
        <v>5</v>
      </c>
      <c r="H1195" s="9" t="s">
        <v>6</v>
      </c>
    </row>
    <row r="1196" spans="1:8" ht="15" customHeight="1" x14ac:dyDescent="0.25">
      <c r="A1196" s="213" t="s">
        <v>373</v>
      </c>
      <c r="B1196" s="214"/>
      <c r="C1196" s="215"/>
      <c r="D1196" s="215"/>
      <c r="E1196" s="215"/>
      <c r="F1196" s="215"/>
      <c r="G1196" s="215"/>
      <c r="H1196" s="216"/>
    </row>
    <row r="1197" spans="1:8" ht="15" customHeight="1" x14ac:dyDescent="0.25">
      <c r="A1197" s="197" t="str">
        <f>IF(A269="","",A269)&amp;" (ΟΙΚ)"</f>
        <v>Θεωρία Παιγνίων και Αβεβαιότητας (ΟΙΚ)</v>
      </c>
      <c r="B1197" s="177">
        <f t="shared" ref="B1197:H1198" si="74">IF(B269="","",B269)</f>
        <v>1705</v>
      </c>
      <c r="C1197" s="24" t="str">
        <f t="shared" si="74"/>
        <v/>
      </c>
      <c r="D1197" s="24" t="str">
        <f t="shared" si="74"/>
        <v>11-1</v>
      </c>
      <c r="E1197" s="24" t="str">
        <f t="shared" si="74"/>
        <v/>
      </c>
      <c r="F1197" s="24" t="str">
        <f t="shared" si="74"/>
        <v>1-3</v>
      </c>
      <c r="G1197" s="11" t="str">
        <f t="shared" si="74"/>
        <v/>
      </c>
      <c r="H1197" s="12" t="str">
        <f t="shared" si="74"/>
        <v>Τ. Αθανασίου (1ο μέρος)</v>
      </c>
    </row>
    <row r="1198" spans="1:8" ht="15" customHeight="1" x14ac:dyDescent="0.25">
      <c r="A1198" s="198" t="str">
        <f>IF(A270="","",A270)</f>
        <v/>
      </c>
      <c r="B1198" s="178" t="str">
        <f t="shared" si="74"/>
        <v/>
      </c>
      <c r="C1198" s="18" t="str">
        <f t="shared" si="74"/>
        <v/>
      </c>
      <c r="D1198" s="18" t="str">
        <f t="shared" si="74"/>
        <v>Υ1</v>
      </c>
      <c r="E1198" s="18" t="str">
        <f t="shared" si="74"/>
        <v/>
      </c>
      <c r="F1198" s="18" t="str">
        <f t="shared" si="74"/>
        <v>Αμφ.Β</v>
      </c>
      <c r="G1198" s="17" t="str">
        <f t="shared" si="74"/>
        <v/>
      </c>
      <c r="H1198" s="29" t="str">
        <f t="shared" si="74"/>
        <v>Φ. Αντωνίου (2ο μέρος)</v>
      </c>
    </row>
    <row r="1199" spans="1:8" ht="15" customHeight="1" x14ac:dyDescent="0.25">
      <c r="A1199" s="197" t="str">
        <f>IF(A227="","",A227)&amp;" (ΟΙΚ)"</f>
        <v>Δημόσια Οικονομική Ι (ΟΙΚ)</v>
      </c>
      <c r="B1199" s="177">
        <f t="shared" ref="B1199:H1200" si="75">IF(B227="","",B227)</f>
        <v>1550</v>
      </c>
      <c r="C1199" s="11" t="str">
        <f t="shared" si="75"/>
        <v/>
      </c>
      <c r="D1199" s="11" t="str">
        <f t="shared" si="75"/>
        <v/>
      </c>
      <c r="E1199" s="11" t="str">
        <f t="shared" si="75"/>
        <v>1-5</v>
      </c>
      <c r="F1199" s="11" t="str">
        <f t="shared" si="75"/>
        <v/>
      </c>
      <c r="G1199" s="11" t="str">
        <f t="shared" si="75"/>
        <v/>
      </c>
      <c r="H1199" s="12" t="str">
        <f t="shared" si="75"/>
        <v>Θ. Παλυβός</v>
      </c>
    </row>
    <row r="1200" spans="1:8" ht="15" customHeight="1" x14ac:dyDescent="0.25">
      <c r="A1200" s="200" t="str">
        <f>IF(A228="","",A228)</f>
        <v/>
      </c>
      <c r="B1200" s="170" t="str">
        <f t="shared" si="75"/>
        <v/>
      </c>
      <c r="C1200" s="13" t="str">
        <f t="shared" si="75"/>
        <v/>
      </c>
      <c r="D1200" s="13" t="str">
        <f t="shared" si="75"/>
        <v/>
      </c>
      <c r="E1200" s="13" t="str">
        <f t="shared" si="75"/>
        <v>Αμφ.Κιντής</v>
      </c>
      <c r="F1200" s="13" t="str">
        <f t="shared" si="75"/>
        <v/>
      </c>
      <c r="G1200" s="13" t="str">
        <f t="shared" si="75"/>
        <v/>
      </c>
      <c r="H1200" s="14" t="str">
        <f t="shared" si="75"/>
        <v/>
      </c>
    </row>
    <row r="1201" spans="1:8" ht="15" customHeight="1" x14ac:dyDescent="0.25">
      <c r="A1201" s="197" t="str">
        <f>IF(A369="","",A369)&amp;" (ΔΕΤ)"</f>
        <v>Διοίκηση Έργων και Προγραμμάτων (Α-Λ) (ΔΕΤ)</v>
      </c>
      <c r="B1201" s="177">
        <f t="shared" ref="B1201:H1204" si="76">IF(B369="","",B369)</f>
        <v>8121</v>
      </c>
      <c r="C1201" s="11" t="str">
        <f t="shared" si="76"/>
        <v>1-3</v>
      </c>
      <c r="D1201" s="11" t="str">
        <f t="shared" si="76"/>
        <v/>
      </c>
      <c r="E1201" s="11" t="str">
        <f t="shared" si="76"/>
        <v/>
      </c>
      <c r="F1201" s="11" t="str">
        <f t="shared" si="76"/>
        <v>11-1</v>
      </c>
      <c r="G1201" s="11" t="str">
        <f t="shared" si="76"/>
        <v/>
      </c>
      <c r="H1201" s="12" t="str">
        <f t="shared" si="76"/>
        <v>Κ. Ανδρουτσόπουλος</v>
      </c>
    </row>
    <row r="1202" spans="1:8" ht="15" customHeight="1" x14ac:dyDescent="0.25">
      <c r="A1202" s="198" t="str">
        <f>IF(A370="","",A370)</f>
        <v/>
      </c>
      <c r="B1202" s="178" t="str">
        <f t="shared" si="76"/>
        <v/>
      </c>
      <c r="C1202" s="17" t="str">
        <f t="shared" si="76"/>
        <v>Δ12</v>
      </c>
      <c r="D1202" s="17" t="str">
        <f t="shared" si="76"/>
        <v/>
      </c>
      <c r="E1202" s="17" t="str">
        <f t="shared" si="76"/>
        <v/>
      </c>
      <c r="F1202" s="17" t="str">
        <f t="shared" si="76"/>
        <v>Α24</v>
      </c>
      <c r="G1202" s="86" t="str">
        <f t="shared" si="76"/>
        <v/>
      </c>
      <c r="H1202" s="29" t="str">
        <f t="shared" si="76"/>
        <v/>
      </c>
    </row>
    <row r="1203" spans="1:8" ht="15" customHeight="1" x14ac:dyDescent="0.25">
      <c r="A1203" s="198" t="str">
        <f>IF(A371="","",A371)&amp;" (ΔΕΤ)"</f>
        <v>Διοίκηση Έργων και Προγραμμάτων (Μ-Ω) (ΔΕΤ)</v>
      </c>
      <c r="B1203" s="178">
        <f t="shared" si="76"/>
        <v>8121</v>
      </c>
      <c r="C1203" s="17" t="str">
        <f t="shared" si="76"/>
        <v>1-3</v>
      </c>
      <c r="D1203" s="17" t="str">
        <f t="shared" si="76"/>
        <v/>
      </c>
      <c r="E1203" s="17" t="str">
        <f t="shared" si="76"/>
        <v/>
      </c>
      <c r="F1203" s="17" t="str">
        <f t="shared" si="76"/>
        <v>11-1</v>
      </c>
      <c r="G1203" s="17" t="str">
        <f t="shared" si="76"/>
        <v/>
      </c>
      <c r="H1203" s="29" t="str">
        <f t="shared" si="76"/>
        <v>Δ. Ζήσης</v>
      </c>
    </row>
    <row r="1204" spans="1:8" ht="15" customHeight="1" x14ac:dyDescent="0.25">
      <c r="A1204" s="200" t="str">
        <f>IF(A372="","",A372)</f>
        <v/>
      </c>
      <c r="B1204" s="170" t="str">
        <f t="shared" si="76"/>
        <v/>
      </c>
      <c r="C1204" s="13" t="str">
        <f t="shared" si="76"/>
        <v>Υ1</v>
      </c>
      <c r="D1204" s="13" t="str">
        <f t="shared" si="76"/>
        <v/>
      </c>
      <c r="E1204" s="13" t="str">
        <f t="shared" si="76"/>
        <v/>
      </c>
      <c r="F1204" s="13" t="str">
        <f t="shared" si="76"/>
        <v>Α31</v>
      </c>
      <c r="G1204" s="84" t="str">
        <f t="shared" si="76"/>
        <v/>
      </c>
      <c r="H1204" s="14" t="str">
        <f t="shared" si="76"/>
        <v/>
      </c>
    </row>
    <row r="1205" spans="1:8" ht="15" customHeight="1" x14ac:dyDescent="0.25">
      <c r="A1205" s="197" t="str">
        <f>IF(A338="","",A338)&amp;" (ΔΕΤ)"</f>
        <v>Βάσεις Δεδομένων (ΔΕΤ)</v>
      </c>
      <c r="B1205" s="177">
        <f t="shared" ref="B1205:H1206" si="77">IF(B338="","",B338)</f>
        <v>8117</v>
      </c>
      <c r="C1205" s="11" t="str">
        <f t="shared" si="77"/>
        <v/>
      </c>
      <c r="D1205" s="11" t="str">
        <f t="shared" si="77"/>
        <v>9-1</v>
      </c>
      <c r="E1205" s="11" t="str">
        <f t="shared" si="77"/>
        <v/>
      </c>
      <c r="F1205" s="11" t="str">
        <f t="shared" si="77"/>
        <v/>
      </c>
      <c r="G1205" s="11" t="str">
        <f t="shared" si="77"/>
        <v/>
      </c>
      <c r="H1205" s="12" t="str">
        <f t="shared" si="77"/>
        <v>Δ. Χατζηαντωνίου</v>
      </c>
    </row>
    <row r="1206" spans="1:8" ht="15" customHeight="1" x14ac:dyDescent="0.25">
      <c r="A1206" s="200" t="str">
        <f>IF(A339="","",A339)</f>
        <v/>
      </c>
      <c r="B1206" s="170" t="str">
        <f t="shared" si="77"/>
        <v/>
      </c>
      <c r="C1206" s="13" t="str">
        <f t="shared" si="77"/>
        <v/>
      </c>
      <c r="D1206" s="13" t="str">
        <f t="shared" si="77"/>
        <v>Δ23</v>
      </c>
      <c r="E1206" s="13" t="str">
        <f t="shared" si="77"/>
        <v/>
      </c>
      <c r="F1206" s="13" t="str">
        <f t="shared" si="77"/>
        <v/>
      </c>
      <c r="G1206" s="13" t="str">
        <f t="shared" si="77"/>
        <v/>
      </c>
      <c r="H1206" s="14" t="str">
        <f t="shared" si="77"/>
        <v/>
      </c>
    </row>
    <row r="1207" spans="1:8" ht="15" customHeight="1" x14ac:dyDescent="0.25">
      <c r="A1207" s="197" t="str">
        <f>IF(A764="","",A764)&amp;" (ΟΔΕ)"</f>
        <v>Θέματα Επιχειρησιακής Στρατηγικής
(Θέματα Επιχειρησιακής Πολιτικής και Στρατηγικής) (ΟΔΕ)</v>
      </c>
      <c r="B1207" s="177">
        <f t="shared" ref="B1207:H1208" si="78">IF(B764="","",B764)</f>
        <v>2812</v>
      </c>
      <c r="C1207" s="11" t="str">
        <f t="shared" si="78"/>
        <v/>
      </c>
      <c r="D1207" s="11" t="str">
        <f t="shared" si="78"/>
        <v>1-3</v>
      </c>
      <c r="E1207" s="11" t="str">
        <f t="shared" si="78"/>
        <v/>
      </c>
      <c r="F1207" s="11" t="str">
        <f t="shared" si="78"/>
        <v/>
      </c>
      <c r="G1207" s="11" t="str">
        <f t="shared" si="78"/>
        <v>3-5</v>
      </c>
      <c r="H1207" s="12" t="str">
        <f t="shared" si="78"/>
        <v>Β. Παπαδάκης</v>
      </c>
    </row>
    <row r="1208" spans="1:8" x14ac:dyDescent="0.25">
      <c r="A1208" s="200" t="str">
        <f>IF(A765="","",A765)</f>
        <v/>
      </c>
      <c r="B1208" s="170" t="str">
        <f t="shared" si="78"/>
        <v/>
      </c>
      <c r="C1208" s="13" t="str">
        <f t="shared" si="78"/>
        <v/>
      </c>
      <c r="D1208" s="13" t="str">
        <f t="shared" si="78"/>
        <v>Δ24</v>
      </c>
      <c r="E1208" s="13" t="str">
        <f t="shared" si="78"/>
        <v/>
      </c>
      <c r="F1208" s="13" t="str">
        <f t="shared" si="78"/>
        <v/>
      </c>
      <c r="G1208" s="13" t="str">
        <f t="shared" si="78"/>
        <v>Αμφ.Β</v>
      </c>
      <c r="H1208" s="14" t="str">
        <f t="shared" si="78"/>
        <v>Α. Ιωαννίδης</v>
      </c>
    </row>
    <row r="1209" spans="1:8" ht="15" customHeight="1" x14ac:dyDescent="0.25">
      <c r="A1209" s="197" t="str">
        <f>IF(A793="","",A793)&amp;" (ΟΔΕ)"</f>
        <v>Επιχειρησιακή Αναλυτική και Τεχνολογίες Λήψης Αποφάσεων (Συστήματα Στήριξης Αποφάσεων) (ΟΔΕ)</v>
      </c>
      <c r="B1209" s="177">
        <f t="shared" ref="B1209:H1210" si="79">IF(B793="","",B793)</f>
        <v>2715</v>
      </c>
      <c r="C1209" s="11" t="str">
        <f t="shared" si="79"/>
        <v/>
      </c>
      <c r="D1209" s="11" t="str">
        <f t="shared" si="79"/>
        <v>3-5</v>
      </c>
      <c r="E1209" s="11" t="str">
        <f t="shared" si="79"/>
        <v>3-5</v>
      </c>
      <c r="F1209" s="11" t="str">
        <f t="shared" si="79"/>
        <v/>
      </c>
      <c r="G1209" s="11" t="str">
        <f t="shared" si="79"/>
        <v/>
      </c>
      <c r="H1209" s="12" t="str">
        <f t="shared" si="79"/>
        <v>Δ. Καρδαράς</v>
      </c>
    </row>
    <row r="1210" spans="1:8" ht="15" customHeight="1" x14ac:dyDescent="0.25">
      <c r="A1210" s="200" t="str">
        <f>IF(A794="","",A794)</f>
        <v/>
      </c>
      <c r="B1210" s="170" t="str">
        <f t="shared" si="79"/>
        <v/>
      </c>
      <c r="C1210" s="13" t="str">
        <f t="shared" si="79"/>
        <v/>
      </c>
      <c r="D1210" s="13" t="str">
        <f t="shared" si="79"/>
        <v>ΗΥ1 &amp; ΗΥ2</v>
      </c>
      <c r="E1210" s="13" t="str">
        <f t="shared" si="79"/>
        <v>ΗΥ1 &amp; ΗΥ2</v>
      </c>
      <c r="F1210" s="13" t="str">
        <f t="shared" si="79"/>
        <v/>
      </c>
      <c r="G1210" s="84" t="str">
        <f t="shared" si="79"/>
        <v/>
      </c>
      <c r="H1210" s="14" t="str">
        <f t="shared" si="79"/>
        <v/>
      </c>
    </row>
    <row r="1211" spans="1:8" s="93" customFormat="1" x14ac:dyDescent="0.25">
      <c r="A1211" s="197" t="str">
        <f>IF(A1357="","",A1357)&amp;" (ΠΛΗΡ)"</f>
        <v>Ψηφιακό Εκπαιδευτικό Υλικό (ΠΛΗΡ)</v>
      </c>
      <c r="B1211" s="177">
        <f t="shared" ref="B1211" si="80">IF(B1357="","",B1357)</f>
        <v>3090</v>
      </c>
      <c r="C1211" s="11" t="str">
        <f t="shared" ref="C1211:G1211" si="81">IF(C1357="","",C1357)</f>
        <v/>
      </c>
      <c r="D1211" s="11" t="str">
        <f t="shared" si="81"/>
        <v/>
      </c>
      <c r="E1211" s="11" t="str">
        <f t="shared" si="81"/>
        <v>9-1</v>
      </c>
      <c r="F1211" s="11" t="str">
        <f t="shared" si="81"/>
        <v/>
      </c>
      <c r="G1211" s="11" t="str">
        <f t="shared" si="81"/>
        <v/>
      </c>
      <c r="H1211" s="12" t="str">
        <f>IF(H1357="","",H1357)</f>
        <v>Α. Ανδρούτσος</v>
      </c>
    </row>
    <row r="1212" spans="1:8" s="93" customFormat="1" x14ac:dyDescent="0.25">
      <c r="A1212" s="200" t="str">
        <f t="shared" ref="A1212:B1212" si="82">IF(A1358="","",A1358)</f>
        <v/>
      </c>
      <c r="B1212" s="170" t="str">
        <f t="shared" si="82"/>
        <v/>
      </c>
      <c r="C1212" s="13" t="str">
        <f t="shared" ref="C1212:G1212" si="83">IF(C1358="","",C1358)</f>
        <v/>
      </c>
      <c r="D1212" s="13" t="str">
        <f t="shared" si="83"/>
        <v/>
      </c>
      <c r="E1212" s="13" t="str">
        <f t="shared" si="83"/>
        <v>Τ106</v>
      </c>
      <c r="F1212" s="13" t="str">
        <f t="shared" si="83"/>
        <v/>
      </c>
      <c r="G1212" s="84" t="str">
        <f t="shared" si="83"/>
        <v/>
      </c>
      <c r="H1212" s="14" t="str">
        <f>IF(H1358="","",H1358)</f>
        <v/>
      </c>
    </row>
    <row r="1213" spans="1:8" ht="15" customHeight="1" x14ac:dyDescent="0.25">
      <c r="A1213" s="239" t="str">
        <f>IF(A1428="","",A1428)&amp;" (ΣΤΑΤ)"</f>
        <v>Εισαγωγή στον Προγραμματισμό με R (ΣΤΑΤ)</v>
      </c>
      <c r="B1213" s="177">
        <f>IF(B1428="","",B1428)</f>
        <v>6122</v>
      </c>
      <c r="C1213" s="24" t="str">
        <f>IF(C1428="","",C1428)</f>
        <v>1-3</v>
      </c>
      <c r="D1213" s="22" t="str">
        <f t="shared" ref="D1213:H1214" si="84">IF(D1428="","",D1428)</f>
        <v/>
      </c>
      <c r="E1213" s="22" t="str">
        <f t="shared" si="84"/>
        <v>1-3</v>
      </c>
      <c r="F1213" s="22" t="str">
        <f t="shared" si="84"/>
        <v/>
      </c>
      <c r="G1213" s="22" t="str">
        <f t="shared" si="84"/>
        <v/>
      </c>
      <c r="H1213" s="61" t="str">
        <f t="shared" si="84"/>
        <v>Π. Μπεσμπέας</v>
      </c>
    </row>
    <row r="1214" spans="1:8" ht="15" customHeight="1" thickBot="1" x14ac:dyDescent="0.3">
      <c r="A1214" s="250" t="str">
        <f>IF(A1429="","",A1429)</f>
        <v/>
      </c>
      <c r="B1214" s="125" t="str">
        <f>IF(B1429="","",B1429)</f>
        <v/>
      </c>
      <c r="C1214" s="32" t="str">
        <f>IF(C1429="","",C1429)</f>
        <v>Δ22</v>
      </c>
      <c r="D1214" s="32" t="str">
        <f t="shared" si="84"/>
        <v/>
      </c>
      <c r="E1214" s="32" t="str">
        <f t="shared" si="84"/>
        <v>Α25</v>
      </c>
      <c r="F1214" s="32" t="str">
        <f t="shared" si="84"/>
        <v/>
      </c>
      <c r="G1214" s="32" t="str">
        <f t="shared" si="84"/>
        <v/>
      </c>
      <c r="H1214" s="62" t="str">
        <f t="shared" si="84"/>
        <v>Ι. Βρόντος</v>
      </c>
    </row>
    <row r="1215" spans="1:8" ht="15.75" thickTop="1" x14ac:dyDescent="0.25"/>
    <row r="1216" spans="1:8" x14ac:dyDescent="0.25">
      <c r="A1216" s="48" t="s">
        <v>79</v>
      </c>
      <c r="B1216" s="174"/>
      <c r="C1216" s="49"/>
      <c r="D1216" s="49"/>
      <c r="E1216" s="49"/>
      <c r="F1216" s="49"/>
      <c r="G1216" s="49"/>
      <c r="H1216" s="50"/>
    </row>
    <row r="1217" spans="1:10" ht="15.75" thickBot="1" x14ac:dyDescent="0.3">
      <c r="H1217" s="6" t="s">
        <v>67</v>
      </c>
    </row>
    <row r="1218" spans="1:10" ht="15.75" thickTop="1" x14ac:dyDescent="0.25">
      <c r="A1218" s="7" t="s">
        <v>0</v>
      </c>
      <c r="B1218" s="163"/>
      <c r="C1218" s="8" t="s">
        <v>1</v>
      </c>
      <c r="D1218" s="8" t="s">
        <v>2</v>
      </c>
      <c r="E1218" s="8" t="s">
        <v>3</v>
      </c>
      <c r="F1218" s="8" t="s">
        <v>4</v>
      </c>
      <c r="G1218" s="8" t="s">
        <v>5</v>
      </c>
      <c r="H1218" s="9" t="s">
        <v>6</v>
      </c>
    </row>
    <row r="1219" spans="1:10" ht="15" customHeight="1" x14ac:dyDescent="0.25">
      <c r="A1219" s="201"/>
      <c r="B1219" s="202"/>
      <c r="C1219" s="202"/>
      <c r="D1219" s="202"/>
      <c r="E1219" s="202"/>
      <c r="F1219" s="202"/>
      <c r="G1219" s="203"/>
      <c r="H1219" s="204"/>
    </row>
    <row r="1220" spans="1:10" ht="30" customHeight="1" x14ac:dyDescent="0.25">
      <c r="A1220" s="213" t="s">
        <v>34</v>
      </c>
      <c r="B1220" s="214"/>
      <c r="C1220" s="215"/>
      <c r="D1220" s="215"/>
      <c r="E1220" s="215"/>
      <c r="F1220" s="215"/>
      <c r="G1220" s="215"/>
      <c r="H1220" s="216"/>
    </row>
    <row r="1221" spans="1:10" ht="15" customHeight="1" x14ac:dyDescent="0.25">
      <c r="A1221" s="197" t="str">
        <f>IF(Παιδαγωγικά!$A$2="","",Παιδαγωγικά!$A$2)</f>
        <v>Εισαγωγή στη Διδακτική Μεθοδολογία-Αναλυτικά Προγράμματα</v>
      </c>
      <c r="B1221" s="164">
        <f>B1020</f>
        <v>3076</v>
      </c>
      <c r="C1221" s="21" t="str">
        <f>IF(Παιδαγωγικά!$C$2="","",Παιδαγωγικά!$C$2)</f>
        <v/>
      </c>
      <c r="D1221" s="21" t="str">
        <f>IF(Παιδαγωγικά!$D$2="","",Παιδαγωγικά!$D$2)</f>
        <v/>
      </c>
      <c r="E1221" s="21" t="str">
        <f>IF(Παιδαγωγικά!$E$2="","",Παιδαγωγικά!$E$2)</f>
        <v/>
      </c>
      <c r="F1221" s="21" t="str">
        <f>IF(Παιδαγωγικά!$F$2="","",Παιδαγωγικά!$F$2)</f>
        <v/>
      </c>
      <c r="G1221" s="21" t="str">
        <f>IF(Παιδαγωγικά!$G$2="","",Παιδαγωγικά!$G$2)</f>
        <v>9-11</v>
      </c>
      <c r="H1221" s="12" t="str">
        <f>IF(Παιδαγωγικά!$H$2="","",Παιδαγωγικά!$H$2)</f>
        <v>Β. Μπρίνια</v>
      </c>
    </row>
    <row r="1222" spans="1:10" x14ac:dyDescent="0.25">
      <c r="A1222" s="200"/>
      <c r="B1222" s="165" t="str">
        <f>B1021</f>
        <v/>
      </c>
      <c r="C1222" s="31" t="str">
        <f>IF(Παιδαγωγικά!$C$3="","",Παιδαγωγικά!$C$3)</f>
        <v/>
      </c>
      <c r="D1222" s="31" t="str">
        <f>IF(Παιδαγωγικά!$D$3="","",Παιδαγωγικά!$D$3)</f>
        <v/>
      </c>
      <c r="E1222" s="31" t="str">
        <f>IF(Παιδαγωγικά!$E$3="","",Παιδαγωγικά!$E$3)</f>
        <v/>
      </c>
      <c r="F1222" s="31" t="str">
        <f>IF(Παιδαγωγικά!$F$3="","",Παιδαγωγικά!$F$3)</f>
        <v/>
      </c>
      <c r="G1222" s="31" t="str">
        <f>IF(Παιδαγωγικά!$G$3="","",Παιδαγωγικά!$G$3)</f>
        <v>Υ3</v>
      </c>
      <c r="H1222" s="14" t="str">
        <f>IF(Παιδαγωγικά!$H$3="","",Παιδαγωγικά!$H$3)</f>
        <v/>
      </c>
    </row>
    <row r="1223" spans="1:10" ht="15" customHeight="1" x14ac:dyDescent="0.25">
      <c r="A1223" s="197" t="str">
        <f>IF(Παιδαγωγικά!$A$4="","",Παιδαγωγικά!$A$4)</f>
        <v>Εισαγωγή στην Παιδαγωγική Επιστήμη</v>
      </c>
      <c r="B1223" s="164">
        <f>B1022</f>
        <v>3074</v>
      </c>
      <c r="C1223" s="21" t="str">
        <f>IF(Παιδαγωγικά!$C$4="","",Παιδαγωγικά!$C$4)</f>
        <v>11-1</v>
      </c>
      <c r="D1223" s="21" t="str">
        <f>IF(Παιδαγωγικά!$D$4="","",Παιδαγωγικά!$D$4)</f>
        <v/>
      </c>
      <c r="E1223" s="21" t="str">
        <f>IF(Παιδαγωγικά!$E$4="","",Παιδαγωγικά!$E$4)</f>
        <v/>
      </c>
      <c r="F1223" s="21" t="str">
        <f>IF(Παιδαγωγικά!$F$4="","",Παιδαγωγικά!$F$4)</f>
        <v/>
      </c>
      <c r="G1223" s="21" t="str">
        <f>IF(Παιδαγωγικά!$G$4="","",Παιδαγωγικά!$G$4)</f>
        <v/>
      </c>
      <c r="H1223" s="12" t="str">
        <f>IF(Παιδαγωγικά!$H$4="","",Παιδαγωγικά!$H$4)</f>
        <v>Ν. Φίλιπς</v>
      </c>
    </row>
    <row r="1224" spans="1:10" x14ac:dyDescent="0.25">
      <c r="A1224" s="200"/>
      <c r="B1224" s="165"/>
      <c r="C1224" s="31" t="str">
        <f>IF(Παιδαγωγικά!$C$5="","",Παιδαγωγικά!$C$5)</f>
        <v>Υ3</v>
      </c>
      <c r="D1224" s="31" t="str">
        <f>IF(Παιδαγωγικά!$D$5="","",Παιδαγωγικά!$D$5)</f>
        <v/>
      </c>
      <c r="E1224" s="31" t="str">
        <f>IF(Παιδαγωγικά!$E$5="","",Παιδαγωγικά!$E$5)</f>
        <v/>
      </c>
      <c r="F1224" s="31" t="str">
        <f>IF(Παιδαγωγικά!$F$5="","",Παιδαγωγικά!$F$5)</f>
        <v/>
      </c>
      <c r="G1224" s="31" t="str">
        <f>IF(Παιδαγωγικά!$G$5="","",Παιδαγωγικά!$G$5)</f>
        <v/>
      </c>
      <c r="H1224" s="14" t="str">
        <f>IF(Παιδαγωγικά!$H$5="","",Παιδαγωγικά!$H$5)</f>
        <v/>
      </c>
      <c r="J1224" s="33" t="s">
        <v>40</v>
      </c>
    </row>
    <row r="1225" spans="1:10" ht="15" customHeight="1" x14ac:dyDescent="0.25">
      <c r="A1225" s="197" t="str">
        <f>IF(Παιδαγωγικά!$A$6="","",Παιδαγωγικά!$A$6)</f>
        <v>Εκπαιδευτική Αξιολόγηση</v>
      </c>
      <c r="B1225" s="164">
        <f>B1024</f>
        <v>3078</v>
      </c>
      <c r="C1225" s="21" t="str">
        <f>IF(Παιδαγωγικά!$C$6="","",Παιδαγωγικά!$C$6)</f>
        <v>1-3</v>
      </c>
      <c r="D1225" s="21" t="str">
        <f>IF(Παιδαγωγικά!$D$6="","",Παιδαγωγικά!$D$6)</f>
        <v/>
      </c>
      <c r="E1225" s="21" t="str">
        <f>IF(Παιδαγωγικά!$E$6="","",Παιδαγωγικά!$E$6)</f>
        <v/>
      </c>
      <c r="F1225" s="21" t="str">
        <f>IF(Παιδαγωγικά!$F$6="","",Παιδαγωγικά!$F$6)</f>
        <v/>
      </c>
      <c r="G1225" s="21" t="str">
        <f>IF(Παιδαγωγικά!$G$6="","",Παιδαγωγικά!$G$6)</f>
        <v/>
      </c>
      <c r="H1225" s="12" t="str">
        <f>IF(Παιδαγωγικά!$H$6="","",Παιδαγωγικά!$H$6)</f>
        <v>Ε. Κωσταρά</v>
      </c>
    </row>
    <row r="1226" spans="1:10" x14ac:dyDescent="0.25">
      <c r="A1226" s="200"/>
      <c r="B1226" s="165"/>
      <c r="C1226" s="31" t="str">
        <f>IF(Παιδαγωγικά!$C$7="","",Παιδαγωγικά!$C$7)</f>
        <v>Υ3</v>
      </c>
      <c r="D1226" s="31" t="str">
        <f>IF(Παιδαγωγικά!$D$7="","",Παιδαγωγικά!$D$7)</f>
        <v/>
      </c>
      <c r="E1226" s="31" t="str">
        <f>IF(Παιδαγωγικά!$E$7="","",Παιδαγωγικά!$E$7)</f>
        <v/>
      </c>
      <c r="F1226" s="31" t="str">
        <f>IF(Παιδαγωγικά!$F$7="","",Παιδαγωγικά!$F$7)</f>
        <v/>
      </c>
      <c r="G1226" s="31" t="str">
        <f>IF(Παιδαγωγικά!$G$7="","",Παιδαγωγικά!$G$7)</f>
        <v/>
      </c>
      <c r="H1226" s="14" t="str">
        <f>IF(Παιδαγωγικά!$H$7="","",Παιδαγωγικά!$H$7)</f>
        <v/>
      </c>
    </row>
    <row r="1227" spans="1:10" ht="15" customHeight="1" x14ac:dyDescent="0.25">
      <c r="A1227" s="197" t="str">
        <f>IF(Παιδαγωγικά!$A$8="","",Παιδαγωγικά!$A$8)</f>
        <v>Οργάνωση και Διοίκηση της Εκπαίδευσης και των Εκπαιδευτικών Μονάδων</v>
      </c>
      <c r="B1227" s="164">
        <f>B1026</f>
        <v>3075</v>
      </c>
      <c r="C1227" s="21" t="str">
        <f>IF(Παιδαγωγικά!$C$8="","",Παιδαγωγικά!$C$8)</f>
        <v>9-11</v>
      </c>
      <c r="D1227" s="21" t="str">
        <f>IF(Παιδαγωγικά!$D$8="","",Παιδαγωγικά!$D$8)</f>
        <v/>
      </c>
      <c r="E1227" s="21" t="str">
        <f>IF(Παιδαγωγικά!$E$8="","",Παιδαγωγικά!$E$8)</f>
        <v/>
      </c>
      <c r="F1227" s="21" t="str">
        <f>IF(Παιδαγωγικά!$F$8="","",Παιδαγωγικά!$F$8)</f>
        <v/>
      </c>
      <c r="G1227" s="21" t="str">
        <f>IF(Παιδαγωγικά!$G$8="","",Παιδαγωγικά!$G$8)</f>
        <v/>
      </c>
      <c r="H1227" s="12" t="str">
        <f>IF(Παιδαγωγικά!$H$8="","",Παιδαγωγικά!$H$8)</f>
        <v>Ε. Παυλάκης</v>
      </c>
    </row>
    <row r="1228" spans="1:10" x14ac:dyDescent="0.25">
      <c r="A1228" s="200"/>
      <c r="B1228" s="165"/>
      <c r="C1228" s="31" t="str">
        <f>IF(Παιδαγωγικά!$C$9="","",Παιδαγωγικά!$C$9)</f>
        <v>Υ3</v>
      </c>
      <c r="D1228" s="31" t="str">
        <f>IF(Παιδαγωγικά!$D$9="","",Παιδαγωγικά!$D$9)</f>
        <v/>
      </c>
      <c r="E1228" s="31" t="str">
        <f>IF(Παιδαγωγικά!$E$9="","",Παιδαγωγικά!$E$9)</f>
        <v/>
      </c>
      <c r="F1228" s="31" t="str">
        <f>IF(Παιδαγωγικά!$F$9="","",Παιδαγωγικά!$F$9)</f>
        <v/>
      </c>
      <c r="G1228" s="31" t="str">
        <f>IF(Παιδαγωγικά!$G$9="","",Παιδαγωγικά!$G$9)</f>
        <v/>
      </c>
      <c r="H1228" s="14" t="str">
        <f>IF(Παιδαγωγικά!$H$9="","",Παιδαγωγικά!$H$9)</f>
        <v/>
      </c>
    </row>
    <row r="1229" spans="1:10" x14ac:dyDescent="0.25">
      <c r="A1229" s="197" t="str">
        <f>IF(Παιδαγωγικά!$A$10="","",Παιδαγωγικά!$A$10)</f>
        <v>Πρακτική Άσκηση στη Διδασκαλία Ι</v>
      </c>
      <c r="B1229" s="164">
        <f>B1028</f>
        <v>3070</v>
      </c>
      <c r="C1229" s="21" t="str">
        <f>IF(Παιδαγωγικά!$C$10="","",Παιδαγωγικά!$C$10)</f>
        <v/>
      </c>
      <c r="D1229" s="21" t="str">
        <f>IF(Παιδαγωγικά!$D$10="","",Παιδαγωγικά!$D$10)</f>
        <v/>
      </c>
      <c r="E1229" s="21" t="str">
        <f>IF(Παιδαγωγικά!$E$10="","",Παιδαγωγικά!$E$10)</f>
        <v/>
      </c>
      <c r="F1229" s="21" t="str">
        <f>IF(Παιδαγωγικά!$F$10="","",Παιδαγωγικά!$F$10)</f>
        <v/>
      </c>
      <c r="G1229" s="21" t="str">
        <f>IF(Παιδαγωγικά!G10="","",Παιδαγωγικά!G10)</f>
        <v>11-5</v>
      </c>
      <c r="H1229" s="12" t="str">
        <f>IF(Παιδαγωγικά!$H$10="","",Παιδαγωγικά!$H$10)</f>
        <v>Β. Μπρίνια</v>
      </c>
    </row>
    <row r="1230" spans="1:10" ht="15.75" thickBot="1" x14ac:dyDescent="0.3">
      <c r="A1230" s="199"/>
      <c r="B1230" s="169"/>
      <c r="C1230" s="32" t="str">
        <f>IF(Παιδαγωγικά!$C$11="","",Παιδαγωγικά!$C$11)</f>
        <v/>
      </c>
      <c r="D1230" s="32" t="str">
        <f>IF(Παιδαγωγικά!$D$11="","",Παιδαγωγικά!$D$11)</f>
        <v/>
      </c>
      <c r="E1230" s="32" t="str">
        <f>IF(Παιδαγωγικά!$E$11="","",Παιδαγωγικά!$E$11)</f>
        <v/>
      </c>
      <c r="F1230" s="32" t="str">
        <f>IF(Παιδαγωγικά!$F$11="","",Παιδαγωγικά!$F$11)</f>
        <v/>
      </c>
      <c r="G1230" s="32" t="str">
        <f>IF(Παιδαγωγικά!G11="","",Παιδαγωγικά!G11)</f>
        <v>Υ3</v>
      </c>
      <c r="H1230" s="30" t="str">
        <f>IF(Παιδαγωγικά!$H$11="","",Παιδαγωγικά!$H$11)</f>
        <v/>
      </c>
    </row>
    <row r="1231" spans="1:10" ht="15.75" thickTop="1" x14ac:dyDescent="0.25"/>
    <row r="1232" spans="1:10" ht="27.75" customHeight="1" x14ac:dyDescent="0.25">
      <c r="A1232"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232" s="208"/>
      <c r="C1232" s="209"/>
      <c r="D1232" s="209"/>
      <c r="E1232" s="209"/>
      <c r="F1232" s="209"/>
      <c r="G1232" s="209"/>
      <c r="H1232" s="209"/>
    </row>
    <row r="1233" spans="1:8" x14ac:dyDescent="0.25">
      <c r="A1233" s="87" t="s">
        <v>80</v>
      </c>
      <c r="B1233" s="184"/>
      <c r="C1233" s="88"/>
      <c r="D1233" s="88"/>
      <c r="E1233" s="88"/>
      <c r="F1233" s="88"/>
      <c r="G1233" s="88"/>
      <c r="H1233" s="89"/>
    </row>
    <row r="1234" spans="1:8" ht="15" customHeight="1" thickBot="1" x14ac:dyDescent="0.3">
      <c r="A1234" s="4" t="s">
        <v>11</v>
      </c>
      <c r="H1234" s="6" t="s">
        <v>20</v>
      </c>
    </row>
    <row r="1235" spans="1:8" ht="15.75" thickTop="1" x14ac:dyDescent="0.25">
      <c r="A1235" s="7" t="s">
        <v>0</v>
      </c>
      <c r="B1235" s="163"/>
      <c r="C1235" s="8" t="s">
        <v>1</v>
      </c>
      <c r="D1235" s="8" t="s">
        <v>2</v>
      </c>
      <c r="E1235" s="8" t="s">
        <v>3</v>
      </c>
      <c r="F1235" s="8" t="s">
        <v>4</v>
      </c>
      <c r="G1235" s="8" t="s">
        <v>5</v>
      </c>
      <c r="H1235" s="9" t="s">
        <v>6</v>
      </c>
    </row>
    <row r="1236" spans="1:8" ht="15" customHeight="1" x14ac:dyDescent="0.25">
      <c r="A1236" s="201" t="s">
        <v>125</v>
      </c>
      <c r="B1236" s="202"/>
      <c r="C1236" s="202"/>
      <c r="D1236" s="202"/>
      <c r="E1236" s="202"/>
      <c r="F1236" s="202"/>
      <c r="G1236" s="203"/>
      <c r="H1236" s="204"/>
    </row>
    <row r="1237" spans="1:8" x14ac:dyDescent="0.25">
      <c r="A1237" s="213" t="s">
        <v>26</v>
      </c>
      <c r="B1237" s="214"/>
      <c r="C1237" s="215"/>
      <c r="D1237" s="215"/>
      <c r="E1237" s="215"/>
      <c r="F1237" s="215"/>
      <c r="G1237" s="215"/>
      <c r="H1237" s="216"/>
    </row>
    <row r="1238" spans="1:8" ht="15" customHeight="1" x14ac:dyDescent="0.25">
      <c r="A1238" s="197" t="s">
        <v>234</v>
      </c>
      <c r="B1238" s="164">
        <v>3117</v>
      </c>
      <c r="C1238" s="11"/>
      <c r="D1238" s="11" t="s">
        <v>15</v>
      </c>
      <c r="E1238" s="11"/>
      <c r="F1238" s="11"/>
      <c r="G1238" s="11" t="s">
        <v>15</v>
      </c>
      <c r="H1238" s="12" t="s">
        <v>110</v>
      </c>
    </row>
    <row r="1239" spans="1:8" x14ac:dyDescent="0.25">
      <c r="A1239" s="205"/>
      <c r="B1239" s="167"/>
      <c r="C1239" s="17"/>
      <c r="D1239" s="18" t="s">
        <v>7</v>
      </c>
      <c r="E1239" s="17"/>
      <c r="F1239" s="17"/>
      <c r="G1239" s="18" t="s">
        <v>529</v>
      </c>
      <c r="H1239" s="29"/>
    </row>
    <row r="1240" spans="1:8" x14ac:dyDescent="0.25">
      <c r="A1240" s="197" t="s">
        <v>148</v>
      </c>
      <c r="B1240" s="164">
        <v>3119</v>
      </c>
      <c r="C1240" s="11"/>
      <c r="D1240" s="24"/>
      <c r="E1240" s="11"/>
      <c r="F1240" s="11" t="s">
        <v>15</v>
      </c>
      <c r="G1240" s="11"/>
      <c r="H1240" s="12" t="s">
        <v>111</v>
      </c>
    </row>
    <row r="1241" spans="1:8" x14ac:dyDescent="0.25">
      <c r="A1241" s="198"/>
      <c r="B1241" s="166"/>
      <c r="C1241" s="18"/>
      <c r="D1241" s="18"/>
      <c r="E1241" s="18"/>
      <c r="F1241" s="17" t="s">
        <v>539</v>
      </c>
      <c r="G1241" s="17"/>
      <c r="H1241" s="29"/>
    </row>
    <row r="1242" spans="1:8" ht="15" customHeight="1" x14ac:dyDescent="0.25">
      <c r="A1242" s="198"/>
      <c r="B1242" s="166"/>
      <c r="C1242" s="17"/>
      <c r="D1242" s="17"/>
      <c r="E1242" s="17" t="s">
        <v>13</v>
      </c>
      <c r="F1242" s="17" t="s">
        <v>13</v>
      </c>
      <c r="G1242" s="17"/>
      <c r="H1242" s="29"/>
    </row>
    <row r="1243" spans="1:8" ht="15" customHeight="1" x14ac:dyDescent="0.25">
      <c r="A1243" s="227"/>
      <c r="B1243" s="168"/>
      <c r="C1243" s="13"/>
      <c r="D1243" s="13"/>
      <c r="E1243" s="18" t="s">
        <v>539</v>
      </c>
      <c r="F1243" s="13" t="s">
        <v>529</v>
      </c>
      <c r="G1243" s="13"/>
      <c r="H1243" s="14"/>
    </row>
    <row r="1244" spans="1:8" ht="15" customHeight="1" x14ac:dyDescent="0.25">
      <c r="A1244" s="197" t="s">
        <v>448</v>
      </c>
      <c r="B1244" s="164">
        <v>3125</v>
      </c>
      <c r="C1244" s="11"/>
      <c r="D1244" s="11" t="s">
        <v>17</v>
      </c>
      <c r="E1244" s="11"/>
      <c r="F1244" s="11"/>
      <c r="G1244" s="11" t="s">
        <v>17</v>
      </c>
      <c r="H1244" s="12" t="s">
        <v>270</v>
      </c>
    </row>
    <row r="1245" spans="1:8" x14ac:dyDescent="0.25">
      <c r="A1245" s="198"/>
      <c r="B1245" s="166"/>
      <c r="C1245" s="17"/>
      <c r="D1245" s="18" t="s">
        <v>529</v>
      </c>
      <c r="E1245" s="17"/>
      <c r="F1245" s="17"/>
      <c r="G1245" s="18" t="s">
        <v>529</v>
      </c>
      <c r="H1245" s="29"/>
    </row>
    <row r="1246" spans="1:8" ht="15" customHeight="1" x14ac:dyDescent="0.25">
      <c r="A1246" s="197" t="s">
        <v>235</v>
      </c>
      <c r="B1246" s="164">
        <v>3135</v>
      </c>
      <c r="C1246" s="11"/>
      <c r="D1246" s="11" t="s">
        <v>12</v>
      </c>
      <c r="E1246" s="11" t="s">
        <v>12</v>
      </c>
      <c r="F1246" s="11"/>
      <c r="G1246" s="11"/>
      <c r="H1246" s="12" t="s">
        <v>542</v>
      </c>
    </row>
    <row r="1247" spans="1:8" x14ac:dyDescent="0.25">
      <c r="A1247" s="200"/>
      <c r="B1247" s="165"/>
      <c r="C1247" s="13"/>
      <c r="D1247" s="13" t="s">
        <v>529</v>
      </c>
      <c r="E1247" s="13" t="s">
        <v>539</v>
      </c>
      <c r="F1247" s="13"/>
      <c r="G1247" s="13"/>
      <c r="H1247" s="14"/>
    </row>
    <row r="1248" spans="1:8" x14ac:dyDescent="0.25">
      <c r="A1248" s="197" t="s">
        <v>236</v>
      </c>
      <c r="B1248" s="164">
        <v>3151</v>
      </c>
      <c r="C1248" s="11"/>
      <c r="D1248" s="11"/>
      <c r="E1248" s="11" t="s">
        <v>16</v>
      </c>
      <c r="F1248" s="11"/>
      <c r="G1248" s="11" t="s">
        <v>13</v>
      </c>
      <c r="H1248" s="12" t="s">
        <v>462</v>
      </c>
    </row>
    <row r="1249" spans="1:8" ht="15" customHeight="1" x14ac:dyDescent="0.25">
      <c r="A1249" s="205"/>
      <c r="B1249" s="167"/>
      <c r="C1249" s="17"/>
      <c r="D1249" s="17"/>
      <c r="E1249" s="17" t="s">
        <v>525</v>
      </c>
      <c r="F1249" s="17"/>
      <c r="G1249" s="17" t="s">
        <v>7</v>
      </c>
      <c r="H1249" s="29"/>
    </row>
    <row r="1250" spans="1:8" x14ac:dyDescent="0.25">
      <c r="A1250" s="213" t="s">
        <v>28</v>
      </c>
      <c r="B1250" s="214"/>
      <c r="C1250" s="215"/>
      <c r="D1250" s="215"/>
      <c r="E1250" s="215"/>
      <c r="F1250" s="215"/>
      <c r="G1250" s="215"/>
      <c r="H1250" s="216"/>
    </row>
    <row r="1251" spans="1:8" ht="15" customHeight="1" x14ac:dyDescent="0.25">
      <c r="A1251" s="239" t="s">
        <v>234</v>
      </c>
      <c r="B1251" s="166">
        <v>3117</v>
      </c>
      <c r="C1251" s="24" t="s">
        <v>17</v>
      </c>
      <c r="D1251" s="70"/>
      <c r="E1251" s="22"/>
      <c r="F1251" s="22"/>
      <c r="G1251" s="22"/>
      <c r="H1251" s="61" t="s">
        <v>415</v>
      </c>
    </row>
    <row r="1252" spans="1:8" x14ac:dyDescent="0.25">
      <c r="A1252" s="228"/>
      <c r="B1252" s="167"/>
      <c r="C1252" s="22" t="s">
        <v>7</v>
      </c>
      <c r="D1252" s="22"/>
      <c r="E1252" s="22"/>
      <c r="F1252" s="22"/>
      <c r="G1252" s="22"/>
      <c r="H1252" s="61"/>
    </row>
    <row r="1253" spans="1:8" x14ac:dyDescent="0.25">
      <c r="A1253" s="197" t="s">
        <v>448</v>
      </c>
      <c r="B1253" s="164">
        <v>3125</v>
      </c>
      <c r="C1253" s="24" t="s">
        <v>12</v>
      </c>
      <c r="D1253" s="24"/>
      <c r="E1253" s="24" t="s">
        <v>14</v>
      </c>
      <c r="F1253" s="24"/>
      <c r="G1253" s="24"/>
      <c r="H1253" s="23" t="s">
        <v>474</v>
      </c>
    </row>
    <row r="1254" spans="1:8" x14ac:dyDescent="0.25">
      <c r="A1254" s="205"/>
      <c r="B1254" s="167"/>
      <c r="C1254" s="18" t="s">
        <v>473</v>
      </c>
      <c r="D1254" s="18"/>
      <c r="E1254" s="18" t="s">
        <v>473</v>
      </c>
      <c r="F1254" s="18"/>
      <c r="G1254" s="18"/>
      <c r="H1254" s="19"/>
    </row>
    <row r="1255" spans="1:8" ht="15" customHeight="1" x14ac:dyDescent="0.25">
      <c r="A1255" s="133"/>
      <c r="B1255" s="176"/>
      <c r="C1255" s="17"/>
      <c r="D1255" s="17"/>
      <c r="E1255" s="17" t="s">
        <v>14</v>
      </c>
      <c r="F1255" s="17" t="s">
        <v>17</v>
      </c>
      <c r="G1255" s="17"/>
      <c r="H1255" s="29" t="s">
        <v>476</v>
      </c>
    </row>
    <row r="1256" spans="1:8" x14ac:dyDescent="0.25">
      <c r="A1256" s="133"/>
      <c r="B1256" s="176"/>
      <c r="C1256" s="17"/>
      <c r="D1256" s="17"/>
      <c r="E1256" s="17" t="s">
        <v>632</v>
      </c>
      <c r="F1256" s="17" t="s">
        <v>475</v>
      </c>
      <c r="G1256" s="17"/>
      <c r="H1256" s="29"/>
    </row>
    <row r="1257" spans="1:8" ht="15" customHeight="1" x14ac:dyDescent="0.25">
      <c r="A1257" s="136"/>
      <c r="B1257" s="176"/>
      <c r="C1257" s="17"/>
      <c r="D1257" s="17"/>
      <c r="E1257" s="17"/>
      <c r="F1257" s="17"/>
      <c r="G1257" s="17"/>
      <c r="H1257" s="29"/>
    </row>
    <row r="1258" spans="1:8" x14ac:dyDescent="0.25">
      <c r="A1258" s="136"/>
      <c r="B1258" s="176"/>
      <c r="C1258" s="17"/>
      <c r="D1258" s="17"/>
      <c r="E1258" s="17"/>
      <c r="F1258" s="17"/>
      <c r="G1258" s="17"/>
      <c r="H1258" s="29"/>
    </row>
    <row r="1259" spans="1:8" ht="15" customHeight="1" x14ac:dyDescent="0.25">
      <c r="A1259" s="135"/>
      <c r="B1259" s="176"/>
      <c r="C1259" s="17"/>
      <c r="D1259" s="17"/>
      <c r="E1259" s="17"/>
      <c r="F1259" s="17"/>
      <c r="G1259" s="17"/>
      <c r="H1259" s="29"/>
    </row>
    <row r="1260" spans="1:8" x14ac:dyDescent="0.25">
      <c r="A1260" s="135"/>
      <c r="B1260" s="176"/>
      <c r="C1260" s="17"/>
      <c r="D1260" s="17"/>
      <c r="E1260" s="17"/>
      <c r="F1260" s="17"/>
      <c r="G1260" s="17"/>
      <c r="H1260" s="29"/>
    </row>
    <row r="1261" spans="1:8" ht="15" customHeight="1" x14ac:dyDescent="0.25">
      <c r="A1261" s="198"/>
      <c r="B1261" s="166"/>
      <c r="C1261" s="18"/>
      <c r="D1261" s="18"/>
      <c r="E1261" s="18"/>
      <c r="F1261" s="18"/>
      <c r="G1261" s="18"/>
      <c r="H1261" s="19"/>
    </row>
    <row r="1262" spans="1:8" ht="15" customHeight="1" x14ac:dyDescent="0.25">
      <c r="A1262" s="200"/>
      <c r="B1262" s="165"/>
      <c r="C1262" s="16"/>
      <c r="D1262" s="16"/>
      <c r="E1262" s="16"/>
      <c r="F1262" s="16"/>
      <c r="G1262" s="16"/>
      <c r="H1262" s="20"/>
    </row>
    <row r="1263" spans="1:8" ht="15" customHeight="1" x14ac:dyDescent="0.25">
      <c r="A1263" s="210" t="s">
        <v>235</v>
      </c>
      <c r="B1263" s="164">
        <v>3135</v>
      </c>
      <c r="C1263" s="11"/>
      <c r="D1263" s="11" t="s">
        <v>13</v>
      </c>
      <c r="E1263" s="11"/>
      <c r="F1263" s="11"/>
      <c r="G1263" s="11"/>
      <c r="H1263" s="12" t="s">
        <v>654</v>
      </c>
    </row>
    <row r="1264" spans="1:8" ht="15" customHeight="1" x14ac:dyDescent="0.25">
      <c r="A1264" s="211"/>
      <c r="B1264" s="166"/>
      <c r="C1264" s="17"/>
      <c r="D1264" s="17" t="s">
        <v>632</v>
      </c>
      <c r="E1264" s="17"/>
      <c r="F1264" s="17"/>
      <c r="G1264" s="17"/>
      <c r="H1264" s="29"/>
    </row>
    <row r="1265" spans="1:8" ht="15" customHeight="1" x14ac:dyDescent="0.25">
      <c r="A1265" s="211"/>
      <c r="B1265" s="166"/>
      <c r="C1265" s="17"/>
      <c r="D1265" s="17"/>
      <c r="E1265" s="17"/>
      <c r="F1265" s="17" t="s">
        <v>14</v>
      </c>
      <c r="G1265" s="17"/>
      <c r="H1265" s="29" t="s">
        <v>112</v>
      </c>
    </row>
    <row r="1266" spans="1:8" x14ac:dyDescent="0.25">
      <c r="A1266" s="211"/>
      <c r="B1266" s="166"/>
      <c r="C1266" s="17"/>
      <c r="D1266" s="17"/>
      <c r="E1266" s="17"/>
      <c r="F1266" s="17" t="s">
        <v>632</v>
      </c>
      <c r="G1266" s="17"/>
      <c r="H1266" s="29"/>
    </row>
    <row r="1267" spans="1:8" ht="15" customHeight="1" x14ac:dyDescent="0.25">
      <c r="A1267" s="211"/>
      <c r="B1267" s="166"/>
      <c r="C1267" s="17" t="s">
        <v>311</v>
      </c>
      <c r="D1267" s="17"/>
      <c r="E1267" s="17"/>
      <c r="F1267" s="17"/>
      <c r="G1267" s="17"/>
      <c r="H1267" s="29" t="s">
        <v>657</v>
      </c>
    </row>
    <row r="1268" spans="1:8" x14ac:dyDescent="0.25">
      <c r="A1268" s="211"/>
      <c r="B1268" s="166"/>
      <c r="C1268" s="17" t="s">
        <v>633</v>
      </c>
      <c r="D1268" s="17"/>
      <c r="E1268" s="17"/>
      <c r="F1268" s="17"/>
      <c r="G1268" s="17"/>
      <c r="H1268" s="29"/>
    </row>
    <row r="1269" spans="1:8" ht="15" customHeight="1" x14ac:dyDescent="0.25">
      <c r="A1269" s="211"/>
      <c r="B1269" s="166"/>
      <c r="C1269" s="17"/>
      <c r="D1269" s="17"/>
      <c r="E1269" s="17" t="s">
        <v>15</v>
      </c>
      <c r="F1269" s="17"/>
      <c r="G1269" s="17"/>
      <c r="H1269" s="29" t="s">
        <v>658</v>
      </c>
    </row>
    <row r="1270" spans="1:8" ht="15.75" thickBot="1" x14ac:dyDescent="0.3">
      <c r="A1270" s="212"/>
      <c r="B1270" s="169"/>
      <c r="C1270" s="28"/>
      <c r="D1270" s="28"/>
      <c r="E1270" s="28" t="s">
        <v>633</v>
      </c>
      <c r="F1270" s="28"/>
      <c r="G1270" s="28"/>
      <c r="H1270" s="30"/>
    </row>
    <row r="1271" spans="1:8" ht="15.75" thickTop="1" x14ac:dyDescent="0.25"/>
    <row r="1272" spans="1:8" ht="27.75" customHeight="1" x14ac:dyDescent="0.25">
      <c r="A1272"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272" s="208"/>
      <c r="C1272" s="209"/>
      <c r="D1272" s="209"/>
      <c r="E1272" s="209"/>
      <c r="F1272" s="209"/>
      <c r="G1272" s="209"/>
      <c r="H1272" s="209"/>
    </row>
    <row r="1273" spans="1:8" x14ac:dyDescent="0.25">
      <c r="A1273" s="87" t="s">
        <v>80</v>
      </c>
      <c r="B1273" s="184"/>
      <c r="C1273" s="88"/>
      <c r="D1273" s="88"/>
      <c r="E1273" s="88"/>
      <c r="F1273" s="88"/>
      <c r="G1273" s="88"/>
      <c r="H1273" s="89"/>
    </row>
    <row r="1274" spans="1:8" ht="15.75" thickBot="1" x14ac:dyDescent="0.3">
      <c r="A1274" s="4" t="s">
        <v>11</v>
      </c>
      <c r="H1274" s="6" t="s">
        <v>29</v>
      </c>
    </row>
    <row r="1275" spans="1:8" ht="15.75" thickTop="1" x14ac:dyDescent="0.25">
      <c r="A1275" s="7" t="s">
        <v>0</v>
      </c>
      <c r="B1275" s="163"/>
      <c r="C1275" s="8" t="s">
        <v>1</v>
      </c>
      <c r="D1275" s="8" t="s">
        <v>2</v>
      </c>
      <c r="E1275" s="8" t="s">
        <v>3</v>
      </c>
      <c r="F1275" s="8" t="s">
        <v>4</v>
      </c>
      <c r="G1275" s="8" t="s">
        <v>5</v>
      </c>
      <c r="H1275" s="9" t="s">
        <v>6</v>
      </c>
    </row>
    <row r="1276" spans="1:8" ht="15" customHeight="1" x14ac:dyDescent="0.25">
      <c r="A1276" s="201" t="s">
        <v>128</v>
      </c>
      <c r="B1276" s="202"/>
      <c r="C1276" s="202"/>
      <c r="D1276" s="202"/>
      <c r="E1276" s="202"/>
      <c r="F1276" s="202"/>
      <c r="G1276" s="203"/>
      <c r="H1276" s="204"/>
    </row>
    <row r="1277" spans="1:8" x14ac:dyDescent="0.25">
      <c r="A1277" s="213" t="s">
        <v>26</v>
      </c>
      <c r="B1277" s="214"/>
      <c r="C1277" s="215"/>
      <c r="D1277" s="215"/>
      <c r="E1277" s="215"/>
      <c r="F1277" s="215"/>
      <c r="G1277" s="215"/>
      <c r="H1277" s="216"/>
    </row>
    <row r="1278" spans="1:8" ht="15" customHeight="1" x14ac:dyDescent="0.25">
      <c r="A1278" s="197" t="s">
        <v>237</v>
      </c>
      <c r="B1278" s="164">
        <v>3335</v>
      </c>
      <c r="C1278" s="11"/>
      <c r="D1278" s="11" t="s">
        <v>13</v>
      </c>
      <c r="E1278" s="11" t="s">
        <v>13</v>
      </c>
      <c r="F1278" s="11"/>
      <c r="G1278" s="24"/>
      <c r="H1278" s="12" t="s">
        <v>477</v>
      </c>
    </row>
    <row r="1279" spans="1:8" x14ac:dyDescent="0.25">
      <c r="A1279" s="205"/>
      <c r="B1279" s="167"/>
      <c r="C1279" s="17"/>
      <c r="D1279" s="18" t="s">
        <v>529</v>
      </c>
      <c r="E1279" s="18" t="s">
        <v>529</v>
      </c>
      <c r="F1279" s="17"/>
      <c r="G1279" s="18"/>
      <c r="H1279" s="29" t="s">
        <v>546</v>
      </c>
    </row>
    <row r="1280" spans="1:8" ht="15" customHeight="1" x14ac:dyDescent="0.25">
      <c r="A1280" s="197" t="s">
        <v>238</v>
      </c>
      <c r="B1280" s="164">
        <v>3365</v>
      </c>
      <c r="C1280" s="11"/>
      <c r="D1280" s="11"/>
      <c r="E1280" s="11"/>
      <c r="F1280" s="11" t="s">
        <v>14</v>
      </c>
      <c r="G1280" s="11" t="s">
        <v>12</v>
      </c>
      <c r="H1280" s="12" t="s">
        <v>396</v>
      </c>
    </row>
    <row r="1281" spans="1:8" x14ac:dyDescent="0.25">
      <c r="A1281" s="200"/>
      <c r="B1281" s="165"/>
      <c r="C1281" s="13"/>
      <c r="D1281" s="13"/>
      <c r="E1281" s="17"/>
      <c r="F1281" s="17" t="s">
        <v>21</v>
      </c>
      <c r="G1281" s="18" t="s">
        <v>21</v>
      </c>
      <c r="H1281" s="14"/>
    </row>
    <row r="1282" spans="1:8" ht="15" customHeight="1" x14ac:dyDescent="0.25">
      <c r="A1282" s="197" t="s">
        <v>239</v>
      </c>
      <c r="B1282" s="164">
        <v>3321</v>
      </c>
      <c r="C1282" s="11"/>
      <c r="D1282" s="11" t="s">
        <v>12</v>
      </c>
      <c r="E1282" s="11"/>
      <c r="F1282" s="11" t="s">
        <v>13</v>
      </c>
      <c r="G1282" s="11"/>
      <c r="H1282" s="12" t="s">
        <v>269</v>
      </c>
    </row>
    <row r="1283" spans="1:8" x14ac:dyDescent="0.25">
      <c r="A1283" s="198"/>
      <c r="B1283" s="166"/>
      <c r="C1283" s="17"/>
      <c r="D1283" s="18" t="s">
        <v>7</v>
      </c>
      <c r="E1283" s="17"/>
      <c r="F1283" s="17" t="s">
        <v>539</v>
      </c>
      <c r="G1283" s="17"/>
      <c r="H1283" s="29"/>
    </row>
    <row r="1284" spans="1:8" ht="15" customHeight="1" x14ac:dyDescent="0.25">
      <c r="A1284" s="197" t="s">
        <v>614</v>
      </c>
      <c r="B1284" s="164">
        <v>3230</v>
      </c>
      <c r="C1284" s="11" t="s">
        <v>15</v>
      </c>
      <c r="D1284" s="24"/>
      <c r="E1284" s="11"/>
      <c r="F1284" s="11"/>
      <c r="G1284" s="24" t="s">
        <v>17</v>
      </c>
      <c r="H1284" s="12" t="s">
        <v>82</v>
      </c>
    </row>
    <row r="1285" spans="1:8" x14ac:dyDescent="0.25">
      <c r="A1285" s="198"/>
      <c r="B1285" s="166"/>
      <c r="C1285" s="17" t="s">
        <v>539</v>
      </c>
      <c r="D1285" s="18"/>
      <c r="E1285" s="17"/>
      <c r="F1285" s="17"/>
      <c r="G1285" s="18" t="s">
        <v>539</v>
      </c>
      <c r="H1285" s="29"/>
    </row>
    <row r="1286" spans="1:8" ht="15" customHeight="1" x14ac:dyDescent="0.25">
      <c r="A1286" s="198" t="s">
        <v>615</v>
      </c>
      <c r="B1286" s="166">
        <v>3230</v>
      </c>
      <c r="C1286" s="17" t="s">
        <v>13</v>
      </c>
      <c r="D1286" s="18"/>
      <c r="E1286" s="17" t="s">
        <v>14</v>
      </c>
      <c r="F1286" s="17"/>
      <c r="G1286" s="18"/>
      <c r="H1286" s="29" t="s">
        <v>462</v>
      </c>
    </row>
    <row r="1287" spans="1:8" x14ac:dyDescent="0.25">
      <c r="A1287" s="200"/>
      <c r="B1287" s="165"/>
      <c r="C1287" s="13" t="s">
        <v>529</v>
      </c>
      <c r="D1287" s="16"/>
      <c r="E1287" s="13" t="s">
        <v>529</v>
      </c>
      <c r="F1287" s="13"/>
      <c r="G1287" s="16"/>
      <c r="H1287" s="14"/>
    </row>
    <row r="1288" spans="1:8" ht="13.5" customHeight="1" x14ac:dyDescent="0.25">
      <c r="A1288" s="213" t="s">
        <v>568</v>
      </c>
      <c r="B1288" s="214"/>
      <c r="C1288" s="215"/>
      <c r="D1288" s="215"/>
      <c r="E1288" s="215"/>
      <c r="F1288" s="215"/>
      <c r="G1288" s="215"/>
      <c r="H1288" s="216"/>
    </row>
    <row r="1289" spans="1:8" ht="13.5" customHeight="1" x14ac:dyDescent="0.25">
      <c r="A1289" s="195" t="s">
        <v>616</v>
      </c>
      <c r="B1289" s="164">
        <v>3230</v>
      </c>
      <c r="C1289" s="24"/>
      <c r="D1289" s="35"/>
      <c r="E1289" s="35"/>
      <c r="F1289" s="21"/>
      <c r="G1289" s="21" t="s">
        <v>15</v>
      </c>
      <c r="H1289" s="41" t="s">
        <v>82</v>
      </c>
    </row>
    <row r="1290" spans="1:8" x14ac:dyDescent="0.25">
      <c r="A1290" s="257"/>
      <c r="B1290" s="168"/>
      <c r="C1290" s="31"/>
      <c r="D1290" s="31"/>
      <c r="E1290" s="141"/>
      <c r="F1290" s="31"/>
      <c r="G1290" s="31" t="s">
        <v>539</v>
      </c>
      <c r="H1290" s="42"/>
    </row>
    <row r="1291" spans="1:8" ht="13.5" customHeight="1" x14ac:dyDescent="0.25">
      <c r="A1291" s="198" t="s">
        <v>238</v>
      </c>
      <c r="B1291" s="166">
        <v>3365</v>
      </c>
      <c r="C1291" s="18"/>
      <c r="D1291" s="18" t="s">
        <v>17</v>
      </c>
      <c r="E1291" s="18" t="s">
        <v>16</v>
      </c>
      <c r="F1291" s="18"/>
      <c r="G1291" s="18"/>
      <c r="H1291" s="41" t="s">
        <v>476</v>
      </c>
    </row>
    <row r="1292" spans="1:8" ht="13.5" customHeight="1" x14ac:dyDescent="0.25">
      <c r="A1292" s="205"/>
      <c r="B1292" s="167"/>
      <c r="C1292" s="18"/>
      <c r="D1292" s="18" t="s">
        <v>25</v>
      </c>
      <c r="E1292" s="18" t="s">
        <v>633</v>
      </c>
      <c r="F1292" s="18"/>
      <c r="G1292" s="18"/>
      <c r="H1292" s="91"/>
    </row>
    <row r="1293" spans="1:8" ht="13.5" customHeight="1" x14ac:dyDescent="0.25">
      <c r="A1293" s="198"/>
      <c r="B1293" s="166"/>
      <c r="C1293" s="18"/>
      <c r="D1293" s="18"/>
      <c r="E1293" s="18" t="s">
        <v>16</v>
      </c>
      <c r="F1293" s="18"/>
      <c r="G1293" s="18"/>
      <c r="H1293" s="29" t="s">
        <v>474</v>
      </c>
    </row>
    <row r="1294" spans="1:8" ht="13.5" customHeight="1" x14ac:dyDescent="0.25">
      <c r="A1294" s="205"/>
      <c r="B1294" s="167"/>
      <c r="C1294" s="18"/>
      <c r="D1294" s="18"/>
      <c r="E1294" s="18" t="s">
        <v>632</v>
      </c>
      <c r="F1294" s="18"/>
      <c r="G1294" s="18"/>
      <c r="H1294" s="91"/>
    </row>
    <row r="1295" spans="1:8" ht="13.5" customHeight="1" x14ac:dyDescent="0.25">
      <c r="A1295" s="198"/>
      <c r="B1295" s="166"/>
      <c r="C1295" s="18"/>
      <c r="D1295" s="18"/>
      <c r="E1295" s="79"/>
      <c r="F1295" s="18"/>
      <c r="G1295" s="18"/>
      <c r="H1295" s="91"/>
    </row>
    <row r="1296" spans="1:8" ht="13.5" customHeight="1" x14ac:dyDescent="0.25">
      <c r="A1296" s="227"/>
      <c r="B1296" s="168"/>
      <c r="C1296" s="16"/>
      <c r="D1296" s="16"/>
      <c r="E1296" s="79"/>
      <c r="F1296" s="16"/>
      <c r="G1296" s="16"/>
      <c r="H1296" s="92"/>
    </row>
    <row r="1297" spans="1:8" x14ac:dyDescent="0.25">
      <c r="A1297" s="197" t="s">
        <v>237</v>
      </c>
      <c r="B1297" s="164">
        <v>3335</v>
      </c>
      <c r="C1297" s="24"/>
      <c r="D1297" s="24"/>
      <c r="E1297" s="24"/>
      <c r="F1297" s="24"/>
      <c r="G1297" s="18"/>
      <c r="H1297" s="90"/>
    </row>
    <row r="1298" spans="1:8" ht="13.5" customHeight="1" x14ac:dyDescent="0.25">
      <c r="A1298" s="198"/>
      <c r="B1298" s="166"/>
      <c r="C1298" s="18"/>
      <c r="D1298" s="18"/>
      <c r="E1298" s="18"/>
      <c r="F1298" s="18"/>
      <c r="G1298" s="18"/>
      <c r="H1298" s="91"/>
    </row>
    <row r="1299" spans="1:8" ht="13.5" customHeight="1" x14ac:dyDescent="0.25">
      <c r="A1299" s="137"/>
      <c r="B1299" s="166"/>
      <c r="C1299" s="18"/>
      <c r="D1299" s="18"/>
      <c r="E1299" s="18"/>
      <c r="F1299" s="18"/>
      <c r="G1299" s="18"/>
      <c r="H1299" s="91"/>
    </row>
    <row r="1300" spans="1:8" ht="13.5" customHeight="1" x14ac:dyDescent="0.25">
      <c r="A1300" s="137"/>
      <c r="B1300" s="166"/>
      <c r="C1300" s="18"/>
      <c r="D1300" s="18"/>
      <c r="E1300" s="18"/>
      <c r="F1300" s="18"/>
      <c r="G1300" s="18"/>
      <c r="H1300" s="91"/>
    </row>
    <row r="1301" spans="1:8" ht="13.5" customHeight="1" x14ac:dyDescent="0.25">
      <c r="A1301" s="197" t="s">
        <v>239</v>
      </c>
      <c r="B1301" s="164">
        <v>3321</v>
      </c>
      <c r="C1301" s="24" t="s">
        <v>655</v>
      </c>
      <c r="D1301" s="24"/>
      <c r="E1301" s="24" t="s">
        <v>652</v>
      </c>
      <c r="F1301" s="24"/>
      <c r="G1301" s="24"/>
      <c r="H1301" s="41" t="s">
        <v>567</v>
      </c>
    </row>
    <row r="1302" spans="1:8" ht="15.75" thickBot="1" x14ac:dyDescent="0.3">
      <c r="A1302" s="199"/>
      <c r="B1302" s="169"/>
      <c r="C1302" s="142" t="s">
        <v>653</v>
      </c>
      <c r="D1302" s="25"/>
      <c r="E1302" s="25" t="s">
        <v>653</v>
      </c>
      <c r="F1302" s="142"/>
      <c r="G1302" s="25"/>
      <c r="H1302" s="143"/>
    </row>
    <row r="1303" spans="1:8" ht="15.75" thickTop="1" x14ac:dyDescent="0.25"/>
    <row r="1304" spans="1:8" ht="53.25" customHeight="1" x14ac:dyDescent="0.25">
      <c r="A1304" s="230" t="s">
        <v>562</v>
      </c>
      <c r="B1304" s="230"/>
      <c r="C1304" s="230"/>
      <c r="D1304" s="230"/>
      <c r="E1304" s="230"/>
      <c r="F1304" s="230"/>
      <c r="G1304" s="230"/>
      <c r="H1304" s="230"/>
    </row>
    <row r="1306" spans="1:8" ht="27.75" customHeight="1" x14ac:dyDescent="0.25">
      <c r="A1306"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306" s="208"/>
      <c r="C1306" s="209"/>
      <c r="D1306" s="209"/>
      <c r="E1306" s="209"/>
      <c r="F1306" s="209"/>
      <c r="G1306" s="209"/>
      <c r="H1306" s="209"/>
    </row>
    <row r="1307" spans="1:8" x14ac:dyDescent="0.25">
      <c r="A1307" s="87" t="s">
        <v>80</v>
      </c>
      <c r="B1307" s="184"/>
      <c r="C1307" s="88"/>
      <c r="D1307" s="88"/>
      <c r="E1307" s="88"/>
      <c r="F1307" s="88"/>
      <c r="G1307" s="88"/>
      <c r="H1307" s="89"/>
    </row>
    <row r="1308" spans="1:8" ht="15.75" thickBot="1" x14ac:dyDescent="0.3">
      <c r="A1308" s="4" t="s">
        <v>11</v>
      </c>
      <c r="H1308" s="6" t="s">
        <v>31</v>
      </c>
    </row>
    <row r="1309" spans="1:8" ht="15.75" thickTop="1" x14ac:dyDescent="0.25">
      <c r="A1309" s="7" t="s">
        <v>0</v>
      </c>
      <c r="B1309" s="163"/>
      <c r="C1309" s="8" t="s">
        <v>1</v>
      </c>
      <c r="D1309" s="8" t="s">
        <v>2</v>
      </c>
      <c r="E1309" s="8" t="s">
        <v>3</v>
      </c>
      <c r="F1309" s="8" t="s">
        <v>4</v>
      </c>
      <c r="G1309" s="8" t="s">
        <v>5</v>
      </c>
      <c r="H1309" s="9" t="s">
        <v>6</v>
      </c>
    </row>
    <row r="1310" spans="1:8" ht="15" customHeight="1" x14ac:dyDescent="0.25">
      <c r="A1310" s="201" t="s">
        <v>131</v>
      </c>
      <c r="B1310" s="202"/>
      <c r="C1310" s="202"/>
      <c r="D1310" s="202"/>
      <c r="E1310" s="202"/>
      <c r="F1310" s="202"/>
      <c r="G1310" s="203"/>
      <c r="H1310" s="204"/>
    </row>
    <row r="1311" spans="1:8" x14ac:dyDescent="0.25">
      <c r="A1311" s="213" t="s">
        <v>26</v>
      </c>
      <c r="B1311" s="214"/>
      <c r="C1311" s="215"/>
      <c r="D1311" s="215"/>
      <c r="E1311" s="215"/>
      <c r="F1311" s="215"/>
      <c r="G1311" s="215"/>
      <c r="H1311" s="216"/>
    </row>
    <row r="1312" spans="1:8" ht="15" customHeight="1" x14ac:dyDescent="0.25">
      <c r="A1312" s="197" t="s">
        <v>543</v>
      </c>
      <c r="B1312" s="164">
        <v>3648</v>
      </c>
      <c r="C1312" s="11" t="s">
        <v>14</v>
      </c>
      <c r="D1312" s="11"/>
      <c r="E1312" s="11"/>
      <c r="F1312" s="11" t="s">
        <v>14</v>
      </c>
      <c r="G1312" s="11"/>
      <c r="H1312" s="12" t="s">
        <v>544</v>
      </c>
    </row>
    <row r="1313" spans="1:8" x14ac:dyDescent="0.25">
      <c r="A1313" s="205"/>
      <c r="B1313" s="167"/>
      <c r="C1313" s="17" t="s">
        <v>381</v>
      </c>
      <c r="D1313" s="17"/>
      <c r="E1313" s="17"/>
      <c r="F1313" s="17" t="s">
        <v>381</v>
      </c>
      <c r="G1313" s="17"/>
      <c r="H1313" s="29" t="s">
        <v>545</v>
      </c>
    </row>
    <row r="1314" spans="1:8" ht="15" customHeight="1" x14ac:dyDescent="0.25">
      <c r="A1314" s="197" t="s">
        <v>240</v>
      </c>
      <c r="B1314" s="164">
        <v>3571</v>
      </c>
      <c r="C1314" s="11" t="s">
        <v>13</v>
      </c>
      <c r="D1314" s="11"/>
      <c r="E1314" s="11"/>
      <c r="F1314" s="11" t="s">
        <v>17</v>
      </c>
      <c r="G1314" s="11"/>
      <c r="H1314" s="12" t="s">
        <v>617</v>
      </c>
    </row>
    <row r="1315" spans="1:8" ht="15" customHeight="1" x14ac:dyDescent="0.25">
      <c r="A1315" s="200"/>
      <c r="B1315" s="165"/>
      <c r="C1315" s="13" t="s">
        <v>529</v>
      </c>
      <c r="D1315" s="13"/>
      <c r="E1315" s="13"/>
      <c r="F1315" s="13" t="s">
        <v>381</v>
      </c>
      <c r="G1315" s="13"/>
      <c r="H1315" s="14"/>
    </row>
    <row r="1316" spans="1:8" ht="15" customHeight="1" x14ac:dyDescent="0.25">
      <c r="A1316" s="197" t="s">
        <v>241</v>
      </c>
      <c r="B1316" s="164">
        <v>3531</v>
      </c>
      <c r="C1316" s="11"/>
      <c r="D1316" s="11"/>
      <c r="E1316" s="11"/>
      <c r="F1316" s="11" t="s">
        <v>13</v>
      </c>
      <c r="G1316" s="24" t="s">
        <v>12</v>
      </c>
      <c r="H1316" s="12" t="s">
        <v>276</v>
      </c>
    </row>
    <row r="1317" spans="1:8" ht="15" customHeight="1" x14ac:dyDescent="0.25">
      <c r="A1317" s="200"/>
      <c r="B1317" s="165"/>
      <c r="C1317" s="13"/>
      <c r="D1317" s="13"/>
      <c r="E1317" s="13"/>
      <c r="F1317" s="13" t="s">
        <v>525</v>
      </c>
      <c r="G1317" s="16" t="s">
        <v>529</v>
      </c>
      <c r="H1317" s="14"/>
    </row>
    <row r="1318" spans="1:8" ht="15" customHeight="1" x14ac:dyDescent="0.25">
      <c r="A1318" s="213" t="s">
        <v>635</v>
      </c>
      <c r="B1318" s="214"/>
      <c r="C1318" s="215"/>
      <c r="D1318" s="215"/>
      <c r="E1318" s="215"/>
      <c r="F1318" s="215"/>
      <c r="G1318" s="215"/>
      <c r="H1318" s="216"/>
    </row>
    <row r="1319" spans="1:8" ht="15" customHeight="1" x14ac:dyDescent="0.25">
      <c r="A1319" s="197" t="s">
        <v>242</v>
      </c>
      <c r="B1319" s="164">
        <v>3155</v>
      </c>
      <c r="C1319" s="11"/>
      <c r="D1319" s="11" t="s">
        <v>15</v>
      </c>
      <c r="E1319" s="11"/>
      <c r="F1319" s="11"/>
      <c r="G1319" s="11" t="s">
        <v>15</v>
      </c>
      <c r="H1319" s="12" t="s">
        <v>270</v>
      </c>
    </row>
    <row r="1320" spans="1:8" ht="15" customHeight="1" x14ac:dyDescent="0.25">
      <c r="A1320" s="200"/>
      <c r="B1320" s="165"/>
      <c r="C1320" s="13"/>
      <c r="D1320" s="13" t="s">
        <v>59</v>
      </c>
      <c r="E1320" s="13"/>
      <c r="F1320" s="13"/>
      <c r="G1320" s="13" t="s">
        <v>59</v>
      </c>
      <c r="H1320" s="14"/>
    </row>
    <row r="1321" spans="1:8" ht="15" customHeight="1" x14ac:dyDescent="0.25">
      <c r="A1321" s="197" t="s">
        <v>414</v>
      </c>
      <c r="B1321" s="164">
        <v>3515</v>
      </c>
      <c r="C1321" s="11"/>
      <c r="D1321" s="11" t="s">
        <v>17</v>
      </c>
      <c r="E1321" s="11"/>
      <c r="F1321" s="11" t="s">
        <v>15</v>
      </c>
      <c r="G1321" s="11"/>
      <c r="H1321" s="12" t="s">
        <v>415</v>
      </c>
    </row>
    <row r="1322" spans="1:8" ht="15" customHeight="1" x14ac:dyDescent="0.25">
      <c r="A1322" s="200"/>
      <c r="B1322" s="165"/>
      <c r="C1322" s="13"/>
      <c r="D1322" s="13" t="s">
        <v>59</v>
      </c>
      <c r="E1322" s="13"/>
      <c r="F1322" s="13" t="s">
        <v>381</v>
      </c>
      <c r="G1322" s="13"/>
      <c r="H1322" s="14"/>
    </row>
    <row r="1323" spans="1:8" x14ac:dyDescent="0.25">
      <c r="A1323" s="213" t="s">
        <v>28</v>
      </c>
      <c r="B1323" s="214"/>
      <c r="C1323" s="215"/>
      <c r="D1323" s="215"/>
      <c r="E1323" s="215"/>
      <c r="F1323" s="215"/>
      <c r="G1323" s="215"/>
      <c r="H1323" s="216"/>
    </row>
    <row r="1324" spans="1:8" ht="15" customHeight="1" x14ac:dyDescent="0.25">
      <c r="A1324" s="197" t="s">
        <v>543</v>
      </c>
      <c r="B1324" s="164">
        <v>3648</v>
      </c>
      <c r="C1324" s="11"/>
      <c r="D1324" s="11" t="s">
        <v>13</v>
      </c>
      <c r="E1324" s="11"/>
      <c r="F1324" s="11"/>
      <c r="G1324" s="11"/>
      <c r="H1324" s="12" t="s">
        <v>548</v>
      </c>
    </row>
    <row r="1325" spans="1:8" x14ac:dyDescent="0.25">
      <c r="A1325" s="205"/>
      <c r="B1325" s="167"/>
      <c r="C1325" s="17"/>
      <c r="D1325" s="17" t="s">
        <v>59</v>
      </c>
      <c r="E1325" s="17"/>
      <c r="F1325" s="17"/>
      <c r="G1325" s="17"/>
      <c r="H1325" s="29" t="s">
        <v>559</v>
      </c>
    </row>
    <row r="1326" spans="1:8" ht="15" customHeight="1" x14ac:dyDescent="0.25">
      <c r="A1326" s="197" t="s">
        <v>240</v>
      </c>
      <c r="B1326" s="164">
        <v>3571</v>
      </c>
      <c r="C1326" s="11"/>
      <c r="D1326" s="11"/>
      <c r="E1326" s="24" t="s">
        <v>17</v>
      </c>
      <c r="F1326" s="24"/>
      <c r="G1326" s="24"/>
      <c r="H1326" s="23" t="s">
        <v>654</v>
      </c>
    </row>
    <row r="1327" spans="1:8" x14ac:dyDescent="0.25">
      <c r="A1327" s="205"/>
      <c r="B1327" s="167"/>
      <c r="C1327" s="17"/>
      <c r="D1327" s="17"/>
      <c r="E1327" s="18" t="s">
        <v>7</v>
      </c>
      <c r="F1327" s="18"/>
      <c r="G1327" s="18"/>
      <c r="H1327" s="19" t="s">
        <v>462</v>
      </c>
    </row>
    <row r="1328" spans="1:8" ht="15" customHeight="1" x14ac:dyDescent="0.25">
      <c r="A1328" s="197" t="s">
        <v>241</v>
      </c>
      <c r="B1328" s="164">
        <v>3531</v>
      </c>
      <c r="C1328" s="11"/>
      <c r="D1328" s="24"/>
      <c r="E1328" s="24"/>
      <c r="F1328" s="24"/>
      <c r="G1328" s="24"/>
      <c r="H1328" s="23"/>
    </row>
    <row r="1329" spans="1:16" ht="15" customHeight="1" x14ac:dyDescent="0.25">
      <c r="A1329" s="198"/>
      <c r="B1329" s="166"/>
      <c r="C1329" s="17"/>
      <c r="D1329" s="18"/>
      <c r="E1329" s="18"/>
      <c r="F1329" s="18"/>
      <c r="G1329" s="18"/>
      <c r="H1329" s="19"/>
    </row>
    <row r="1330" spans="1:16" ht="15" customHeight="1" x14ac:dyDescent="0.25">
      <c r="A1330" s="197" t="s">
        <v>242</v>
      </c>
      <c r="B1330" s="164">
        <v>3155</v>
      </c>
      <c r="C1330" s="24"/>
      <c r="D1330" s="24"/>
      <c r="E1330" s="11"/>
      <c r="F1330" s="11"/>
      <c r="G1330" s="11"/>
      <c r="H1330" s="23"/>
    </row>
    <row r="1331" spans="1:16" ht="15.75" thickBot="1" x14ac:dyDescent="0.3">
      <c r="A1331" s="199"/>
      <c r="B1331" s="169"/>
      <c r="C1331" s="25"/>
      <c r="D1331" s="28"/>
      <c r="E1331" s="28"/>
      <c r="F1331" s="28"/>
      <c r="G1331" s="28"/>
      <c r="H1331" s="26"/>
    </row>
    <row r="1332" spans="1:16" ht="15.75" thickTop="1" x14ac:dyDescent="0.25">
      <c r="C1332" s="34"/>
      <c r="D1332" s="34"/>
      <c r="E1332" s="34"/>
      <c r="J1332" s="93"/>
      <c r="K1332" s="93"/>
      <c r="L1332" s="93"/>
      <c r="M1332" s="93"/>
      <c r="N1332" s="93"/>
      <c r="O1332" s="93"/>
      <c r="P1332" s="93"/>
    </row>
    <row r="1333" spans="1:16" ht="27.75" customHeight="1" x14ac:dyDescent="0.25">
      <c r="A1333"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333" s="208"/>
      <c r="C1333" s="209"/>
      <c r="D1333" s="209"/>
      <c r="E1333" s="209"/>
      <c r="F1333" s="209"/>
      <c r="G1333" s="209"/>
      <c r="H1333" s="209"/>
    </row>
    <row r="1334" spans="1:16" ht="14.25" customHeight="1" x14ac:dyDescent="0.25">
      <c r="A1334" s="87" t="s">
        <v>80</v>
      </c>
      <c r="B1334" s="184"/>
      <c r="C1334" s="88"/>
      <c r="D1334" s="88"/>
      <c r="E1334" s="88"/>
      <c r="F1334" s="88"/>
      <c r="G1334" s="88"/>
      <c r="H1334" s="89"/>
      <c r="J1334" s="93"/>
      <c r="K1334" s="93"/>
      <c r="L1334" s="93"/>
      <c r="M1334" s="93"/>
      <c r="N1334" s="93"/>
      <c r="O1334" s="93"/>
      <c r="P1334" s="93"/>
    </row>
    <row r="1335" spans="1:16" ht="14.25" customHeight="1" thickBot="1" x14ac:dyDescent="0.3">
      <c r="A1335" s="4" t="s">
        <v>11</v>
      </c>
      <c r="H1335" s="6" t="s">
        <v>32</v>
      </c>
      <c r="J1335" s="93"/>
      <c r="K1335" s="93"/>
      <c r="L1335" s="93"/>
      <c r="M1335" s="93"/>
      <c r="N1335" s="93"/>
      <c r="O1335" s="93"/>
      <c r="P1335" s="93"/>
    </row>
    <row r="1336" spans="1:16" ht="14.25" customHeight="1" thickTop="1" x14ac:dyDescent="0.25">
      <c r="A1336" s="7" t="s">
        <v>0</v>
      </c>
      <c r="B1336" s="163"/>
      <c r="C1336" s="8" t="s">
        <v>1</v>
      </c>
      <c r="D1336" s="8" t="s">
        <v>2</v>
      </c>
      <c r="E1336" s="8" t="s">
        <v>3</v>
      </c>
      <c r="F1336" s="8" t="s">
        <v>4</v>
      </c>
      <c r="G1336" s="8" t="s">
        <v>5</v>
      </c>
      <c r="H1336" s="9" t="s">
        <v>6</v>
      </c>
      <c r="J1336" s="93"/>
      <c r="K1336" s="93"/>
      <c r="L1336" s="93"/>
      <c r="M1336" s="93"/>
      <c r="N1336" s="93"/>
      <c r="O1336" s="93"/>
      <c r="P1336" s="93"/>
    </row>
    <row r="1337" spans="1:16" s="93" customFormat="1" ht="11.25" customHeight="1" x14ac:dyDescent="0.2">
      <c r="A1337" s="201" t="s">
        <v>136</v>
      </c>
      <c r="B1337" s="202"/>
      <c r="C1337" s="202"/>
      <c r="D1337" s="202"/>
      <c r="E1337" s="202"/>
      <c r="F1337" s="202"/>
      <c r="G1337" s="203"/>
      <c r="H1337" s="204"/>
    </row>
    <row r="1338" spans="1:16" s="93" customFormat="1" x14ac:dyDescent="0.25">
      <c r="A1338" s="213" t="s">
        <v>55</v>
      </c>
      <c r="B1338" s="214"/>
      <c r="C1338" s="215"/>
      <c r="D1338" s="215"/>
      <c r="E1338" s="215"/>
      <c r="F1338" s="215"/>
      <c r="G1338" s="215"/>
      <c r="H1338" s="216"/>
    </row>
    <row r="1339" spans="1:16" s="93" customFormat="1" x14ac:dyDescent="0.25">
      <c r="A1339" s="195" t="s">
        <v>636</v>
      </c>
      <c r="B1339" s="164">
        <v>3771</v>
      </c>
      <c r="C1339" s="11" t="s">
        <v>12</v>
      </c>
      <c r="D1339" s="24"/>
      <c r="E1339" s="11" t="s">
        <v>17</v>
      </c>
      <c r="F1339" s="24"/>
      <c r="G1339" s="11"/>
      <c r="H1339" s="12" t="s">
        <v>618</v>
      </c>
    </row>
    <row r="1340" spans="1:16" s="93" customFormat="1" x14ac:dyDescent="0.25">
      <c r="A1340" s="196"/>
      <c r="B1340" s="165"/>
      <c r="C1340" s="13" t="s">
        <v>382</v>
      </c>
      <c r="D1340" s="16"/>
      <c r="E1340" s="13" t="s">
        <v>23</v>
      </c>
      <c r="F1340" s="16"/>
      <c r="G1340" s="13"/>
      <c r="H1340" s="29"/>
    </row>
    <row r="1341" spans="1:16" s="93" customFormat="1" x14ac:dyDescent="0.25">
      <c r="A1341" s="195" t="s">
        <v>637</v>
      </c>
      <c r="B1341" s="164">
        <v>3761</v>
      </c>
      <c r="C1341" s="11"/>
      <c r="D1341" s="11"/>
      <c r="E1341" s="11" t="s">
        <v>14</v>
      </c>
      <c r="F1341" s="24" t="s">
        <v>13</v>
      </c>
      <c r="G1341" s="11"/>
      <c r="H1341" s="12" t="s">
        <v>482</v>
      </c>
    </row>
    <row r="1342" spans="1:16" s="93" customFormat="1" x14ac:dyDescent="0.25">
      <c r="A1342" s="196"/>
      <c r="B1342" s="165"/>
      <c r="C1342" s="13"/>
      <c r="D1342" s="16"/>
      <c r="E1342" s="13" t="s">
        <v>251</v>
      </c>
      <c r="F1342" s="16" t="s">
        <v>42</v>
      </c>
      <c r="G1342" s="13"/>
      <c r="H1342" s="14"/>
    </row>
    <row r="1343" spans="1:16" s="93" customFormat="1" x14ac:dyDescent="0.25">
      <c r="A1343" s="195" t="s">
        <v>478</v>
      </c>
      <c r="B1343" s="164">
        <v>3781</v>
      </c>
      <c r="C1343" s="11"/>
      <c r="D1343" s="24" t="s">
        <v>15</v>
      </c>
      <c r="E1343" s="11"/>
      <c r="F1343" s="24" t="s">
        <v>12</v>
      </c>
      <c r="G1343" s="11"/>
      <c r="H1343" s="12" t="s">
        <v>269</v>
      </c>
    </row>
    <row r="1344" spans="1:16" s="93" customFormat="1" x14ac:dyDescent="0.25">
      <c r="A1344" s="196"/>
      <c r="B1344" s="165"/>
      <c r="C1344" s="13"/>
      <c r="D1344" s="16" t="s">
        <v>422</v>
      </c>
      <c r="E1344" s="13"/>
      <c r="F1344" s="16" t="s">
        <v>382</v>
      </c>
      <c r="G1344" s="13"/>
      <c r="H1344" s="29"/>
    </row>
    <row r="1345" spans="1:16" s="93" customFormat="1" x14ac:dyDescent="0.25">
      <c r="A1345" s="195" t="s">
        <v>638</v>
      </c>
      <c r="B1345" s="164">
        <v>3632</v>
      </c>
      <c r="C1345" s="11" t="s">
        <v>15</v>
      </c>
      <c r="D1345" s="11"/>
      <c r="E1345" s="11"/>
      <c r="F1345" s="11"/>
      <c r="G1345" s="11" t="s">
        <v>15</v>
      </c>
      <c r="H1345" s="12" t="s">
        <v>546</v>
      </c>
    </row>
    <row r="1346" spans="1:16" s="93" customFormat="1" x14ac:dyDescent="0.25">
      <c r="A1346" s="196"/>
      <c r="B1346" s="165"/>
      <c r="C1346" s="13" t="s">
        <v>377</v>
      </c>
      <c r="D1346" s="13"/>
      <c r="E1346" s="13"/>
      <c r="F1346" s="13"/>
      <c r="G1346" s="13" t="s">
        <v>378</v>
      </c>
      <c r="H1346" s="14"/>
    </row>
    <row r="1347" spans="1:16" s="93" customFormat="1" x14ac:dyDescent="0.25">
      <c r="A1347" s="195" t="s">
        <v>639</v>
      </c>
      <c r="B1347" s="164">
        <v>3614</v>
      </c>
      <c r="C1347" s="24"/>
      <c r="D1347" s="24" t="s">
        <v>17</v>
      </c>
      <c r="E1347" s="24"/>
      <c r="F1347" s="24" t="s">
        <v>17</v>
      </c>
      <c r="G1347" s="24"/>
      <c r="H1347" s="23" t="s">
        <v>462</v>
      </c>
    </row>
    <row r="1348" spans="1:16" s="93" customFormat="1" x14ac:dyDescent="0.25">
      <c r="A1348" s="239"/>
      <c r="B1348" s="166"/>
      <c r="C1348" s="18"/>
      <c r="D1348" s="18" t="s">
        <v>377</v>
      </c>
      <c r="E1348" s="18"/>
      <c r="F1348" s="18" t="s">
        <v>377</v>
      </c>
      <c r="G1348" s="18"/>
      <c r="H1348" s="19"/>
    </row>
    <row r="1349" spans="1:16" s="93" customFormat="1" x14ac:dyDescent="0.25">
      <c r="A1349" s="195" t="s">
        <v>640</v>
      </c>
      <c r="B1349" s="164">
        <v>3634</v>
      </c>
      <c r="C1349" s="11"/>
      <c r="D1349" s="11" t="s">
        <v>17</v>
      </c>
      <c r="E1349" s="11"/>
      <c r="F1349" s="24"/>
      <c r="G1349" s="11" t="s">
        <v>17</v>
      </c>
      <c r="H1349" s="12" t="s">
        <v>354</v>
      </c>
    </row>
    <row r="1350" spans="1:16" s="93" customFormat="1" x14ac:dyDescent="0.25">
      <c r="A1350" s="196"/>
      <c r="B1350" s="165"/>
      <c r="C1350" s="13"/>
      <c r="D1350" s="16" t="s">
        <v>378</v>
      </c>
      <c r="E1350" s="13"/>
      <c r="F1350" s="16"/>
      <c r="G1350" s="13" t="s">
        <v>382</v>
      </c>
      <c r="H1350" s="14"/>
    </row>
    <row r="1351" spans="1:16" s="93" customFormat="1" x14ac:dyDescent="0.25">
      <c r="A1351" s="195" t="s">
        <v>641</v>
      </c>
      <c r="B1351" s="164">
        <v>3745</v>
      </c>
      <c r="C1351" s="24" t="s">
        <v>12</v>
      </c>
      <c r="D1351" s="24"/>
      <c r="E1351" s="24"/>
      <c r="F1351" s="24"/>
      <c r="G1351" s="24" t="s">
        <v>12</v>
      </c>
      <c r="H1351" s="23" t="s">
        <v>547</v>
      </c>
    </row>
    <row r="1352" spans="1:16" s="93" customFormat="1" x14ac:dyDescent="0.25">
      <c r="A1352" s="239"/>
      <c r="B1352" s="166"/>
      <c r="C1352" s="18" t="s">
        <v>379</v>
      </c>
      <c r="D1352" s="18"/>
      <c r="E1352" s="18"/>
      <c r="F1352" s="18"/>
      <c r="G1352" s="18" t="s">
        <v>378</v>
      </c>
      <c r="H1352" s="19"/>
    </row>
    <row r="1353" spans="1:16" s="93" customFormat="1" x14ac:dyDescent="0.25">
      <c r="A1353" s="195" t="s">
        <v>480</v>
      </c>
      <c r="B1353" s="164">
        <v>3882</v>
      </c>
      <c r="C1353" s="11" t="s">
        <v>13</v>
      </c>
      <c r="D1353" s="11"/>
      <c r="E1353" s="24"/>
      <c r="F1353" s="11"/>
      <c r="G1353" s="24" t="s">
        <v>13</v>
      </c>
      <c r="H1353" s="12" t="s">
        <v>416</v>
      </c>
      <c r="J1353" s="4"/>
      <c r="K1353" s="4"/>
      <c r="L1353" s="4"/>
      <c r="M1353" s="4"/>
      <c r="N1353" s="4"/>
      <c r="O1353" s="4"/>
      <c r="P1353" s="4"/>
    </row>
    <row r="1354" spans="1:16" s="93" customFormat="1" x14ac:dyDescent="0.25">
      <c r="A1354" s="239"/>
      <c r="B1354" s="166"/>
      <c r="C1354" s="16" t="s">
        <v>251</v>
      </c>
      <c r="D1354" s="17"/>
      <c r="E1354" s="16"/>
      <c r="F1354" s="13"/>
      <c r="G1354" s="16" t="s">
        <v>30</v>
      </c>
      <c r="H1354" s="14"/>
    </row>
    <row r="1355" spans="1:16" s="93" customFormat="1" x14ac:dyDescent="0.25">
      <c r="A1355" s="195" t="s">
        <v>479</v>
      </c>
      <c r="B1355" s="164">
        <v>3747</v>
      </c>
      <c r="C1355" s="24"/>
      <c r="D1355" s="24" t="s">
        <v>14</v>
      </c>
      <c r="E1355" s="24"/>
      <c r="F1355" s="24" t="s">
        <v>14</v>
      </c>
      <c r="G1355" s="24"/>
      <c r="H1355" s="23" t="s">
        <v>449</v>
      </c>
    </row>
    <row r="1356" spans="1:16" s="93" customFormat="1" x14ac:dyDescent="0.25">
      <c r="A1356" s="239"/>
      <c r="B1356" s="166"/>
      <c r="C1356" s="18"/>
      <c r="D1356" s="18" t="s">
        <v>42</v>
      </c>
      <c r="E1356" s="16"/>
      <c r="F1356" s="16" t="s">
        <v>24</v>
      </c>
      <c r="G1356" s="16"/>
      <c r="H1356" s="20"/>
    </row>
    <row r="1357" spans="1:16" s="93" customFormat="1" x14ac:dyDescent="0.25">
      <c r="A1357" s="195" t="s">
        <v>481</v>
      </c>
      <c r="B1357" s="164">
        <v>3090</v>
      </c>
      <c r="C1357" s="24"/>
      <c r="D1357" s="24"/>
      <c r="E1357" s="24" t="s">
        <v>45</v>
      </c>
      <c r="F1357" s="24"/>
      <c r="G1357" s="11"/>
      <c r="H1357" s="12" t="s">
        <v>354</v>
      </c>
    </row>
    <row r="1358" spans="1:16" s="93" customFormat="1" x14ac:dyDescent="0.25">
      <c r="A1358" s="239"/>
      <c r="B1358" s="166"/>
      <c r="C1358" s="18"/>
      <c r="D1358" s="18"/>
      <c r="E1358" s="18" t="s">
        <v>422</v>
      </c>
      <c r="F1358" s="18"/>
      <c r="G1358" s="17"/>
      <c r="H1358" s="29"/>
    </row>
    <row r="1359" spans="1:16" x14ac:dyDescent="0.25">
      <c r="A1359" s="195" t="s">
        <v>244</v>
      </c>
      <c r="B1359" s="177">
        <f t="shared" ref="B1359:H1360" si="85">IF(B415="","",B415)</f>
        <v>8143</v>
      </c>
      <c r="C1359" s="24" t="str">
        <f t="shared" si="85"/>
        <v>9-1</v>
      </c>
      <c r="D1359" s="24" t="str">
        <f t="shared" si="85"/>
        <v/>
      </c>
      <c r="E1359" s="24" t="str">
        <f t="shared" si="85"/>
        <v/>
      </c>
      <c r="F1359" s="24" t="str">
        <f t="shared" si="85"/>
        <v/>
      </c>
      <c r="G1359" s="24" t="str">
        <f t="shared" si="85"/>
        <v/>
      </c>
      <c r="H1359" s="23" t="str">
        <f t="shared" si="85"/>
        <v>Γ. Μούρτος</v>
      </c>
      <c r="J1359" s="93"/>
      <c r="K1359" s="93"/>
      <c r="L1359" s="93"/>
      <c r="M1359" s="93"/>
      <c r="N1359" s="93"/>
      <c r="O1359" s="93"/>
      <c r="P1359" s="93"/>
    </row>
    <row r="1360" spans="1:16" s="93" customFormat="1" x14ac:dyDescent="0.25">
      <c r="A1360" s="196"/>
      <c r="B1360" s="178" t="str">
        <f t="shared" si="85"/>
        <v/>
      </c>
      <c r="C1360" s="18" t="str">
        <f t="shared" si="85"/>
        <v>Υ1</v>
      </c>
      <c r="D1360" s="16" t="str">
        <f t="shared" si="85"/>
        <v/>
      </c>
      <c r="E1360" s="16" t="str">
        <f t="shared" si="85"/>
        <v/>
      </c>
      <c r="F1360" s="16" t="str">
        <f t="shared" si="85"/>
        <v/>
      </c>
      <c r="G1360" s="16" t="str">
        <f t="shared" si="85"/>
        <v/>
      </c>
      <c r="H1360" s="20" t="str">
        <f t="shared" si="85"/>
        <v/>
      </c>
    </row>
    <row r="1361" spans="1:8" s="93" customFormat="1" x14ac:dyDescent="0.25">
      <c r="A1361" s="213" t="s">
        <v>28</v>
      </c>
      <c r="B1361" s="214"/>
      <c r="C1361" s="253"/>
      <c r="D1361" s="253"/>
      <c r="E1361" s="253"/>
      <c r="F1361" s="253"/>
      <c r="G1361" s="253"/>
      <c r="H1361" s="254"/>
    </row>
    <row r="1362" spans="1:8" s="93" customFormat="1" x14ac:dyDescent="0.25">
      <c r="A1362" s="195" t="s">
        <v>637</v>
      </c>
      <c r="B1362" s="164">
        <v>3761</v>
      </c>
      <c r="C1362" s="11"/>
      <c r="D1362" s="11"/>
      <c r="E1362" s="11"/>
      <c r="F1362" s="24"/>
      <c r="G1362" s="11"/>
      <c r="H1362" s="12" t="s">
        <v>482</v>
      </c>
    </row>
    <row r="1363" spans="1:8" s="93" customFormat="1" x14ac:dyDescent="0.25">
      <c r="A1363" s="196"/>
      <c r="B1363" s="165"/>
      <c r="C1363" s="13"/>
      <c r="D1363" s="16"/>
      <c r="E1363" s="13"/>
      <c r="F1363" s="16"/>
      <c r="G1363" s="13"/>
      <c r="H1363" s="14"/>
    </row>
    <row r="1364" spans="1:8" s="93" customFormat="1" x14ac:dyDescent="0.25">
      <c r="A1364" s="197" t="s">
        <v>243</v>
      </c>
      <c r="B1364" s="164">
        <v>3781</v>
      </c>
      <c r="C1364" s="24"/>
      <c r="D1364" s="24"/>
      <c r="E1364" s="24"/>
      <c r="F1364" s="24"/>
      <c r="G1364" s="24"/>
      <c r="H1364" s="23"/>
    </row>
    <row r="1365" spans="1:8" s="93" customFormat="1" x14ac:dyDescent="0.25">
      <c r="A1365" s="200"/>
      <c r="B1365" s="166"/>
      <c r="C1365" s="18"/>
      <c r="D1365" s="18"/>
      <c r="E1365" s="18"/>
      <c r="F1365" s="16"/>
      <c r="G1365" s="18"/>
      <c r="H1365" s="19"/>
    </row>
    <row r="1366" spans="1:8" s="93" customFormat="1" x14ac:dyDescent="0.25">
      <c r="A1366" s="195" t="s">
        <v>372</v>
      </c>
      <c r="B1366" s="164">
        <v>3632</v>
      </c>
      <c r="C1366" s="11"/>
      <c r="D1366" s="11"/>
      <c r="E1366" s="11"/>
      <c r="F1366" s="11"/>
      <c r="G1366" s="11"/>
      <c r="H1366" s="23"/>
    </row>
    <row r="1367" spans="1:8" s="93" customFormat="1" x14ac:dyDescent="0.25">
      <c r="A1367" s="196"/>
      <c r="B1367" s="165"/>
      <c r="C1367" s="13"/>
      <c r="D1367" s="13"/>
      <c r="E1367" s="13"/>
      <c r="F1367" s="13"/>
      <c r="G1367" s="13"/>
      <c r="H1367" s="20"/>
    </row>
    <row r="1368" spans="1:8" s="93" customFormat="1" x14ac:dyDescent="0.25">
      <c r="A1368" s="197" t="s">
        <v>277</v>
      </c>
      <c r="B1368" s="164">
        <v>3634</v>
      </c>
      <c r="C1368" s="24" t="s">
        <v>14</v>
      </c>
      <c r="D1368" s="24"/>
      <c r="E1368" s="24"/>
      <c r="F1368" s="24"/>
      <c r="G1368" s="24"/>
      <c r="H1368" s="23" t="s">
        <v>462</v>
      </c>
    </row>
    <row r="1369" spans="1:8" s="93" customFormat="1" x14ac:dyDescent="0.25">
      <c r="A1369" s="198"/>
      <c r="B1369" s="166"/>
      <c r="C1369" s="18" t="s">
        <v>633</v>
      </c>
      <c r="D1369" s="18"/>
      <c r="E1369" s="18"/>
      <c r="F1369" s="18"/>
      <c r="G1369" s="18"/>
      <c r="H1369" s="20"/>
    </row>
    <row r="1370" spans="1:8" s="93" customFormat="1" x14ac:dyDescent="0.25">
      <c r="A1370" s="195" t="s">
        <v>590</v>
      </c>
      <c r="B1370" s="164">
        <v>3745</v>
      </c>
      <c r="C1370" s="24"/>
      <c r="D1370" s="24"/>
      <c r="E1370" s="24"/>
      <c r="F1370" s="24"/>
      <c r="G1370" s="24"/>
      <c r="H1370" s="23"/>
    </row>
    <row r="1371" spans="1:8" s="93" customFormat="1" x14ac:dyDescent="0.25">
      <c r="A1371" s="239"/>
      <c r="B1371" s="166"/>
      <c r="C1371" s="18"/>
      <c r="D1371" s="18"/>
      <c r="E1371" s="18"/>
      <c r="F1371" s="18"/>
      <c r="G1371" s="18"/>
      <c r="H1371" s="19"/>
    </row>
    <row r="1372" spans="1:8" s="93" customFormat="1" x14ac:dyDescent="0.25">
      <c r="A1372" s="195" t="s">
        <v>407</v>
      </c>
      <c r="B1372" s="164">
        <v>3882</v>
      </c>
      <c r="C1372" s="11"/>
      <c r="D1372" s="11"/>
      <c r="E1372" s="24"/>
      <c r="F1372" s="11"/>
      <c r="G1372" s="11"/>
      <c r="H1372" s="23"/>
    </row>
    <row r="1373" spans="1:8" s="93" customFormat="1" x14ac:dyDescent="0.25">
      <c r="A1373" s="239"/>
      <c r="B1373" s="166"/>
      <c r="C1373" s="13"/>
      <c r="D1373" s="17"/>
      <c r="E1373" s="16"/>
      <c r="F1373" s="13"/>
      <c r="G1373" s="17"/>
      <c r="H1373" s="20"/>
    </row>
    <row r="1374" spans="1:8" x14ac:dyDescent="0.25">
      <c r="A1374" s="195" t="s">
        <v>479</v>
      </c>
      <c r="B1374" s="164">
        <v>3747</v>
      </c>
      <c r="C1374" s="24"/>
      <c r="D1374" s="24"/>
      <c r="E1374" s="24"/>
      <c r="F1374" s="24" t="s">
        <v>15</v>
      </c>
      <c r="G1374" s="24"/>
      <c r="H1374" s="23" t="s">
        <v>548</v>
      </c>
    </row>
    <row r="1375" spans="1:8" ht="15.75" thickBot="1" x14ac:dyDescent="0.3">
      <c r="A1375" s="258"/>
      <c r="B1375" s="169"/>
      <c r="C1375" s="25"/>
      <c r="D1375" s="25"/>
      <c r="E1375" s="25"/>
      <c r="F1375" s="25" t="s">
        <v>22</v>
      </c>
      <c r="G1375" s="25"/>
      <c r="H1375" s="26"/>
    </row>
    <row r="1376" spans="1:8" ht="16.5" thickTop="1" thickBot="1" x14ac:dyDescent="0.3"/>
    <row r="1377" spans="1:10" ht="15.75" thickTop="1" x14ac:dyDescent="0.25">
      <c r="A1377" s="7" t="s">
        <v>0</v>
      </c>
      <c r="B1377" s="163"/>
      <c r="C1377" s="8" t="s">
        <v>1</v>
      </c>
      <c r="D1377" s="8" t="s">
        <v>2</v>
      </c>
      <c r="E1377" s="8" t="s">
        <v>3</v>
      </c>
      <c r="F1377" s="8" t="s">
        <v>4</v>
      </c>
      <c r="G1377" s="8" t="s">
        <v>5</v>
      </c>
      <c r="H1377" s="9" t="s">
        <v>6</v>
      </c>
    </row>
    <row r="1378" spans="1:10" ht="15" customHeight="1" x14ac:dyDescent="0.25">
      <c r="A1378" s="201" t="s">
        <v>136</v>
      </c>
      <c r="B1378" s="202"/>
      <c r="C1378" s="202"/>
      <c r="D1378" s="202"/>
      <c r="E1378" s="202"/>
      <c r="F1378" s="202"/>
      <c r="G1378" s="203"/>
      <c r="H1378" s="204"/>
    </row>
    <row r="1379" spans="1:10" ht="30" customHeight="1" x14ac:dyDescent="0.25">
      <c r="A1379" s="213" t="s">
        <v>34</v>
      </c>
      <c r="B1379" s="214"/>
      <c r="C1379" s="215"/>
      <c r="D1379" s="215"/>
      <c r="E1379" s="215"/>
      <c r="F1379" s="215"/>
      <c r="G1379" s="215"/>
      <c r="H1379" s="216"/>
    </row>
    <row r="1380" spans="1:10" ht="15" customHeight="1" x14ac:dyDescent="0.25">
      <c r="A1380" s="197" t="str">
        <f>IF(Παιδαγωγικά!$A$2="","",Παιδαγωγικά!$A$2)</f>
        <v>Εισαγωγή στη Διδακτική Μεθοδολογία-Αναλυτικά Προγράμματα</v>
      </c>
      <c r="B1380" s="164">
        <f>B1221</f>
        <v>3076</v>
      </c>
      <c r="C1380" s="21" t="str">
        <f>IF(Παιδαγωγικά!$C$2="","",Παιδαγωγικά!$C$2)</f>
        <v/>
      </c>
      <c r="D1380" s="21" t="str">
        <f>IF(Παιδαγωγικά!$D$2="","",Παιδαγωγικά!$D$2)</f>
        <v/>
      </c>
      <c r="E1380" s="21" t="str">
        <f>IF(Παιδαγωγικά!$E$2="","",Παιδαγωγικά!$E$2)</f>
        <v/>
      </c>
      <c r="F1380" s="21" t="str">
        <f>IF(Παιδαγωγικά!$F$2="","",Παιδαγωγικά!$F$2)</f>
        <v/>
      </c>
      <c r="G1380" s="21" t="str">
        <f>IF(Παιδαγωγικά!$G$2="","",Παιδαγωγικά!$G$2)</f>
        <v>9-11</v>
      </c>
      <c r="H1380" s="12" t="str">
        <f>IF(Παιδαγωγικά!$H$2="","",Παιδαγωγικά!$H$2)</f>
        <v>Β. Μπρίνια</v>
      </c>
    </row>
    <row r="1381" spans="1:10" x14ac:dyDescent="0.25">
      <c r="A1381" s="200"/>
      <c r="B1381" s="165" t="str">
        <f>B1222</f>
        <v/>
      </c>
      <c r="C1381" s="31" t="str">
        <f>IF(Παιδαγωγικά!$C$3="","",Παιδαγωγικά!$C$3)</f>
        <v/>
      </c>
      <c r="D1381" s="31" t="str">
        <f>IF(Παιδαγωγικά!$D$3="","",Παιδαγωγικά!$D$3)</f>
        <v/>
      </c>
      <c r="E1381" s="31" t="str">
        <f>IF(Παιδαγωγικά!$E$3="","",Παιδαγωγικά!$E$3)</f>
        <v/>
      </c>
      <c r="F1381" s="31" t="str">
        <f>IF(Παιδαγωγικά!$F$3="","",Παιδαγωγικά!$F$3)</f>
        <v/>
      </c>
      <c r="G1381" s="31" t="str">
        <f>IF(Παιδαγωγικά!$G$3="","",Παιδαγωγικά!$G$3)</f>
        <v>Υ3</v>
      </c>
      <c r="H1381" s="14" t="str">
        <f>IF(Παιδαγωγικά!$H$3="","",Παιδαγωγικά!$H$3)</f>
        <v/>
      </c>
    </row>
    <row r="1382" spans="1:10" ht="15" customHeight="1" x14ac:dyDescent="0.25">
      <c r="A1382" s="197" t="str">
        <f>IF(Παιδαγωγικά!$A$4="","",Παιδαγωγικά!$A$4)</f>
        <v>Εισαγωγή στην Παιδαγωγική Επιστήμη</v>
      </c>
      <c r="B1382" s="164">
        <f>B1223</f>
        <v>3074</v>
      </c>
      <c r="C1382" s="21" t="str">
        <f>IF(Παιδαγωγικά!$C$4="","",Παιδαγωγικά!$C$4)</f>
        <v>11-1</v>
      </c>
      <c r="D1382" s="21" t="str">
        <f>IF(Παιδαγωγικά!$D$4="","",Παιδαγωγικά!$D$4)</f>
        <v/>
      </c>
      <c r="E1382" s="21" t="str">
        <f>IF(Παιδαγωγικά!$E$4="","",Παιδαγωγικά!$E$4)</f>
        <v/>
      </c>
      <c r="F1382" s="21" t="str">
        <f>IF(Παιδαγωγικά!$F$4="","",Παιδαγωγικά!$F$4)</f>
        <v/>
      </c>
      <c r="G1382" s="21" t="str">
        <f>IF(Παιδαγωγικά!$G$4="","",Παιδαγωγικά!$G$4)</f>
        <v/>
      </c>
      <c r="H1382" s="12" t="str">
        <f>IF(Παιδαγωγικά!$H$4="","",Παιδαγωγικά!$H$4)</f>
        <v>Ν. Φίλιπς</v>
      </c>
    </row>
    <row r="1383" spans="1:10" x14ac:dyDescent="0.25">
      <c r="A1383" s="200"/>
      <c r="B1383" s="165"/>
      <c r="C1383" s="31" t="str">
        <f>IF(Παιδαγωγικά!$C$5="","",Παιδαγωγικά!$C$5)</f>
        <v>Υ3</v>
      </c>
      <c r="D1383" s="31" t="str">
        <f>IF(Παιδαγωγικά!$D$5="","",Παιδαγωγικά!$D$5)</f>
        <v/>
      </c>
      <c r="E1383" s="31" t="str">
        <f>IF(Παιδαγωγικά!$E$5="","",Παιδαγωγικά!$E$5)</f>
        <v/>
      </c>
      <c r="F1383" s="31" t="str">
        <f>IF(Παιδαγωγικά!$F$5="","",Παιδαγωγικά!$F$5)</f>
        <v/>
      </c>
      <c r="G1383" s="31" t="str">
        <f>IF(Παιδαγωγικά!$G$5="","",Παιδαγωγικά!$G$5)</f>
        <v/>
      </c>
      <c r="H1383" s="14" t="str">
        <f>IF(Παιδαγωγικά!$H$5="","",Παιδαγωγικά!$H$5)</f>
        <v/>
      </c>
      <c r="J1383" s="33" t="s">
        <v>40</v>
      </c>
    </row>
    <row r="1384" spans="1:10" ht="18.75" customHeight="1" x14ac:dyDescent="0.25">
      <c r="A1384" s="197" t="str">
        <f>IF(Παιδαγωγικά!$A$6="","",Παιδαγωγικά!$A$6)</f>
        <v>Εκπαιδευτική Αξιολόγηση</v>
      </c>
      <c r="B1384" s="164">
        <f>B1225</f>
        <v>3078</v>
      </c>
      <c r="C1384" s="21" t="str">
        <f>IF(Παιδαγωγικά!$C$6="","",Παιδαγωγικά!$C$6)</f>
        <v>1-3</v>
      </c>
      <c r="D1384" s="21" t="str">
        <f>IF(Παιδαγωγικά!$D$6="","",Παιδαγωγικά!$D$6)</f>
        <v/>
      </c>
      <c r="E1384" s="21" t="str">
        <f>IF(Παιδαγωγικά!$E$6="","",Παιδαγωγικά!$E$6)</f>
        <v/>
      </c>
      <c r="F1384" s="21" t="str">
        <f>IF(Παιδαγωγικά!$F$6="","",Παιδαγωγικά!$F$6)</f>
        <v/>
      </c>
      <c r="G1384" s="21" t="str">
        <f>IF(Παιδαγωγικά!$G$6="","",Παιδαγωγικά!$G$6)</f>
        <v/>
      </c>
      <c r="H1384" s="12" t="str">
        <f>IF(Παιδαγωγικά!$H$6="","",Παιδαγωγικά!$H$6)</f>
        <v>Ε. Κωσταρά</v>
      </c>
    </row>
    <row r="1385" spans="1:10" ht="16.5" customHeight="1" x14ac:dyDescent="0.25">
      <c r="A1385" s="200"/>
      <c r="B1385" s="165"/>
      <c r="C1385" s="31" t="str">
        <f>IF(Παιδαγωγικά!$C$7="","",Παιδαγωγικά!$C$7)</f>
        <v>Υ3</v>
      </c>
      <c r="D1385" s="31" t="str">
        <f>IF(Παιδαγωγικά!$D$7="","",Παιδαγωγικά!$D$7)</f>
        <v/>
      </c>
      <c r="E1385" s="31" t="str">
        <f>IF(Παιδαγωγικά!$E$7="","",Παιδαγωγικά!$E$7)</f>
        <v/>
      </c>
      <c r="F1385" s="31" t="str">
        <f>IF(Παιδαγωγικά!$F$7="","",Παιδαγωγικά!$F$7)</f>
        <v/>
      </c>
      <c r="G1385" s="31" t="str">
        <f>IF(Παιδαγωγικά!$G$7="","",Παιδαγωγικά!$G$7)</f>
        <v/>
      </c>
      <c r="H1385" s="14" t="str">
        <f>IF(Παιδαγωγικά!$H$7="","",Παιδαγωγικά!$H$7)</f>
        <v/>
      </c>
    </row>
    <row r="1386" spans="1:10" x14ac:dyDescent="0.25">
      <c r="A1386" s="197" t="str">
        <f>IF(Παιδαγωγικά!$A$8="","",Παιδαγωγικά!$A$8)</f>
        <v>Οργάνωση και Διοίκηση της Εκπαίδευσης και των Εκπαιδευτικών Μονάδων</v>
      </c>
      <c r="B1386" s="164">
        <f>B1227</f>
        <v>3075</v>
      </c>
      <c r="C1386" s="21" t="str">
        <f>IF(Παιδαγωγικά!$C$8="","",Παιδαγωγικά!$C$8)</f>
        <v>9-11</v>
      </c>
      <c r="D1386" s="21" t="str">
        <f>IF(Παιδαγωγικά!$D$8="","",Παιδαγωγικά!$D$8)</f>
        <v/>
      </c>
      <c r="E1386" s="21" t="str">
        <f>IF(Παιδαγωγικά!$E$8="","",Παιδαγωγικά!$E$8)</f>
        <v/>
      </c>
      <c r="F1386" s="21" t="str">
        <f>IF(Παιδαγωγικά!$F$8="","",Παιδαγωγικά!$F$8)</f>
        <v/>
      </c>
      <c r="G1386" s="21" t="str">
        <f>IF(Παιδαγωγικά!$G$8="","",Παιδαγωγικά!$G$8)</f>
        <v/>
      </c>
      <c r="H1386" s="12" t="str">
        <f>IF(Παιδαγωγικά!$H$8="","",Παιδαγωγικά!$H$8)</f>
        <v>Ε. Παυλάκης</v>
      </c>
    </row>
    <row r="1387" spans="1:10" x14ac:dyDescent="0.25">
      <c r="A1387" s="200"/>
      <c r="B1387" s="165"/>
      <c r="C1387" s="31" t="str">
        <f>IF(Παιδαγωγικά!$C$9="","",Παιδαγωγικά!$C$9)</f>
        <v>Υ3</v>
      </c>
      <c r="D1387" s="31" t="str">
        <f>IF(Παιδαγωγικά!$D$9="","",Παιδαγωγικά!$D$9)</f>
        <v/>
      </c>
      <c r="E1387" s="31" t="str">
        <f>IF(Παιδαγωγικά!$E$9="","",Παιδαγωγικά!$E$9)</f>
        <v/>
      </c>
      <c r="F1387" s="31" t="str">
        <f>IF(Παιδαγωγικά!$F$9="","",Παιδαγωγικά!$F$9)</f>
        <v/>
      </c>
      <c r="G1387" s="31" t="str">
        <f>IF(Παιδαγωγικά!$G$9="","",Παιδαγωγικά!$G$9)</f>
        <v/>
      </c>
      <c r="H1387" s="14" t="str">
        <f>IF(Παιδαγωγικά!$H$9="","",Παιδαγωγικά!$H$9)</f>
        <v/>
      </c>
    </row>
    <row r="1388" spans="1:10" ht="15" customHeight="1" x14ac:dyDescent="0.25">
      <c r="A1388" s="197" t="str">
        <f>IF(Παιδαγωγικά!$A$10="","",Παιδαγωγικά!$A$10)</f>
        <v>Πρακτική Άσκηση στη Διδασκαλία Ι</v>
      </c>
      <c r="B1388" s="164">
        <f>B1229</f>
        <v>3070</v>
      </c>
      <c r="C1388" s="21" t="str">
        <f>IF(Παιδαγωγικά!$C$10="","",Παιδαγωγικά!$C$10)</f>
        <v/>
      </c>
      <c r="D1388" s="21" t="str">
        <f>IF(Παιδαγωγικά!$D$10="","",Παιδαγωγικά!$D$10)</f>
        <v/>
      </c>
      <c r="E1388" s="21" t="str">
        <f>IF(Παιδαγωγικά!$E$10="","",Παιδαγωγικά!$E$10)</f>
        <v/>
      </c>
      <c r="F1388" s="21" t="str">
        <f>IF(Παιδαγωγικά!$F$10="","",Παιδαγωγικά!$F$10)</f>
        <v/>
      </c>
      <c r="G1388" s="21" t="str">
        <f>IF(Παιδαγωγικά!G10="","",Παιδαγωγικά!G10)</f>
        <v>11-5</v>
      </c>
      <c r="H1388" s="12" t="str">
        <f>IF(Παιδαγωγικά!$H$10="","",Παιδαγωγικά!$H$10)</f>
        <v>Β. Μπρίνια</v>
      </c>
    </row>
    <row r="1389" spans="1:10" ht="15" customHeight="1" thickBot="1" x14ac:dyDescent="0.3">
      <c r="A1389" s="199"/>
      <c r="B1389" s="169"/>
      <c r="C1389" s="32" t="str">
        <f>IF(Παιδαγωγικά!$C$11="","",Παιδαγωγικά!$C$11)</f>
        <v/>
      </c>
      <c r="D1389" s="32" t="str">
        <f>IF(Παιδαγωγικά!$D$11="","",Παιδαγωγικά!$D$11)</f>
        <v/>
      </c>
      <c r="E1389" s="32" t="str">
        <f>IF(Παιδαγωγικά!$E$11="","",Παιδαγωγικά!$E$11)</f>
        <v/>
      </c>
      <c r="F1389" s="32" t="str">
        <f>IF(Παιδαγωγικά!$F$11="","",Παιδαγωγικά!$F$11)</f>
        <v/>
      </c>
      <c r="G1389" s="32" t="str">
        <f>IF(Παιδαγωγικά!G11="","",Παιδαγωγικά!G11)</f>
        <v>Υ3</v>
      </c>
      <c r="H1389" s="30" t="str">
        <f>IF(Παιδαγωγικά!$H$11="","",Παιδαγωγικά!$H$11)</f>
        <v/>
      </c>
    </row>
    <row r="1390" spans="1:10" ht="15.75" thickTop="1" x14ac:dyDescent="0.25">
      <c r="A1390" s="87" t="s">
        <v>80</v>
      </c>
      <c r="B1390" s="184"/>
      <c r="C1390" s="88"/>
      <c r="D1390" s="88"/>
      <c r="E1390" s="88"/>
      <c r="F1390" s="88"/>
      <c r="G1390" s="88"/>
      <c r="H1390" s="89"/>
    </row>
    <row r="1391" spans="1:10" ht="15" customHeight="1" thickBot="1" x14ac:dyDescent="0.3">
      <c r="H1391" s="6" t="s">
        <v>33</v>
      </c>
    </row>
    <row r="1392" spans="1:10" ht="15.75" thickTop="1" x14ac:dyDescent="0.25">
      <c r="A1392" s="7" t="s">
        <v>0</v>
      </c>
      <c r="B1392" s="163"/>
      <c r="C1392" s="8" t="s">
        <v>1</v>
      </c>
      <c r="D1392" s="8" t="s">
        <v>2</v>
      </c>
      <c r="E1392" s="8" t="s">
        <v>3</v>
      </c>
      <c r="F1392" s="8" t="s">
        <v>4</v>
      </c>
      <c r="G1392" s="8" t="s">
        <v>5</v>
      </c>
      <c r="H1392" s="9" t="s">
        <v>6</v>
      </c>
    </row>
    <row r="1393" spans="1:8" ht="15" customHeight="1" x14ac:dyDescent="0.25">
      <c r="A1393" s="201" t="s">
        <v>125</v>
      </c>
      <c r="B1393" s="202"/>
      <c r="C1393" s="202"/>
      <c r="D1393" s="202"/>
      <c r="E1393" s="202"/>
      <c r="F1393" s="202"/>
      <c r="G1393" s="203"/>
      <c r="H1393" s="204"/>
    </row>
    <row r="1394" spans="1:8" ht="15" customHeight="1" x14ac:dyDescent="0.25">
      <c r="A1394" s="213" t="s">
        <v>55</v>
      </c>
      <c r="B1394" s="214"/>
      <c r="C1394" s="215"/>
      <c r="D1394" s="215"/>
      <c r="E1394" s="215"/>
      <c r="F1394" s="215"/>
      <c r="G1394" s="215"/>
      <c r="H1394" s="216"/>
    </row>
    <row r="1395" spans="1:8" x14ac:dyDescent="0.25">
      <c r="A1395" s="197" t="s">
        <v>303</v>
      </c>
      <c r="B1395" s="164">
        <v>6154</v>
      </c>
      <c r="C1395" s="21" t="str">
        <f>IF('Ξένες Γλώσσες'!$B$2="","",'Ξένες Γλώσσες'!$B$2)</f>
        <v>5-7</v>
      </c>
      <c r="D1395" s="21" t="str">
        <f>IF('Ξένες Γλώσσες'!$C$2="","",'Ξένες Γλώσσες'!$C$2)</f>
        <v/>
      </c>
      <c r="E1395" s="21" t="str">
        <f>IF('Ξένες Γλώσσες'!$D$2="","",'Ξένες Γλώσσες'!$D$2)</f>
        <v>7-9</v>
      </c>
      <c r="F1395" s="21" t="str">
        <f>IF('Ξένες Γλώσσες'!$E$2="","",'Ξένες Γλώσσες'!$E$2)</f>
        <v/>
      </c>
      <c r="G1395" s="21" t="str">
        <f>IF('Ξένες Γλώσσες'!$F$2="","",'Ξένες Γλώσσες'!$F$2)</f>
        <v/>
      </c>
      <c r="H1395" s="12" t="str">
        <f>IF('Ξένες Γλώσσες'!$G$2="","",'Ξένες Γλώσσες'!$G$2)</f>
        <v>Φ. Καραμητρόγλου</v>
      </c>
    </row>
    <row r="1396" spans="1:8" x14ac:dyDescent="0.25">
      <c r="A1396" s="200"/>
      <c r="B1396" s="166"/>
      <c r="C1396" s="22" t="str">
        <f>IF('Ξένες Γλώσσες'!$B$3="","",'Ξένες Γλώσσες'!$B$3)</f>
        <v>Α25</v>
      </c>
      <c r="D1396" s="22" t="str">
        <f>IF('Ξένες Γλώσσες'!$C$3="","",'Ξένες Γλώσσες'!$C$3)</f>
        <v/>
      </c>
      <c r="E1396" s="22" t="str">
        <f>IF('Ξένες Γλώσσες'!$D$3="","",'Ξένες Γλώσσες'!$D$3)</f>
        <v>Α25</v>
      </c>
      <c r="F1396" s="22" t="str">
        <f>IF('Ξένες Γλώσσες'!$E$3="","",'Ξένες Γλώσσες'!$E$3)</f>
        <v/>
      </c>
      <c r="G1396" s="22" t="str">
        <f>IF('Ξένες Γλώσσες'!$F$3="","",'Ξένες Γλώσσες'!$F$3)</f>
        <v/>
      </c>
      <c r="H1396" s="14" t="str">
        <f>IF('Ξένες Γλώσσες'!$G$3="","",'Ξένες Γλώσσες'!$G$3)</f>
        <v/>
      </c>
    </row>
    <row r="1397" spans="1:8" ht="15" customHeight="1" x14ac:dyDescent="0.25">
      <c r="A1397" s="197" t="s">
        <v>302</v>
      </c>
      <c r="B1397" s="164">
        <v>6155</v>
      </c>
      <c r="C1397" s="21" t="str">
        <f>IF('Ξένες Γλώσσες'!$B$4="","",'Ξένες Γλώσσες'!$B$4)</f>
        <v/>
      </c>
      <c r="D1397" s="21" t="str">
        <f>IF('Ξένες Γλώσσες'!$B$4="","",'Ξένες Γλώσσες'!$B$4)</f>
        <v/>
      </c>
      <c r="E1397" s="21" t="str">
        <f>IF('Ξένες Γλώσσες'!$B$4="","",'Ξένες Γλώσσες'!$B$4)</f>
        <v/>
      </c>
      <c r="F1397" s="21" t="str">
        <f>IF('Ξένες Γλώσσες'!$B$4="","",'Ξένες Γλώσσες'!$B$4)</f>
        <v/>
      </c>
      <c r="G1397" s="192" t="str">
        <f>IF('Ξένες Γλώσσες'!$B$4="","",'Ξένες Γλώσσες'!$B$4)</f>
        <v/>
      </c>
      <c r="H1397" s="206" t="str">
        <f>IF('Ξένες Γλώσσες'!$G$4="","",'Ξένες Γλώσσες'!$G$4)</f>
        <v>ΔΕΝ ΘΑ ΠΡΟΣΦΕΡΘΟΥΝ ΤΟ ΑΚΑΔ. ΕΤΟΣ 2024-25</v>
      </c>
    </row>
    <row r="1398" spans="1:8" x14ac:dyDescent="0.25">
      <c r="A1398" s="200"/>
      <c r="B1398" s="166"/>
      <c r="C1398" s="31" t="str">
        <f>IF('Ξένες Γλώσσες'!$B$5="","",'Ξένες Γλώσσες'!$B$5)</f>
        <v/>
      </c>
      <c r="D1398" s="31" t="str">
        <f>IF('Ξένες Γλώσσες'!$B$4="","",'Ξένες Γλώσσες'!$B$4)</f>
        <v/>
      </c>
      <c r="E1398" s="31" t="str">
        <f>IF('Ξένες Γλώσσες'!$B$4="","",'Ξένες Γλώσσες'!$B$4)</f>
        <v/>
      </c>
      <c r="F1398" s="31" t="str">
        <f>IF('Ξένες Γλώσσες'!$B$4="","",'Ξένες Γλώσσες'!$B$4)</f>
        <v/>
      </c>
      <c r="G1398" s="193" t="str">
        <f>IF('Ξένες Γλώσσες'!$B$4="","",'Ξένες Γλώσσες'!$B$4)</f>
        <v/>
      </c>
      <c r="H1398" s="207" t="str">
        <f>IF('Ξένες Γλώσσες'!$G$5="","",'Ξένες Γλώσσες'!$G$5)</f>
        <v/>
      </c>
    </row>
    <row r="1399" spans="1:8" x14ac:dyDescent="0.25">
      <c r="A1399" s="197" t="s">
        <v>304</v>
      </c>
      <c r="B1399" s="164">
        <v>6156</v>
      </c>
      <c r="C1399" s="21" t="str">
        <f>IF('Ξένες Γλώσσες'!$B$6="","",'Ξένες Γλώσσες'!$B$6)</f>
        <v>9-11</v>
      </c>
      <c r="D1399" s="21" t="str">
        <f>IF('Ξένες Γλώσσες'!C6="","",'Ξένες Γλώσσες'!C6)</f>
        <v>9-11</v>
      </c>
      <c r="E1399" s="21" t="str">
        <f>IF('Ξένες Γλώσσες'!D6="","",'Ξένες Γλώσσες'!D6)</f>
        <v/>
      </c>
      <c r="F1399" s="21" t="str">
        <f>IF('Ξένες Γλώσσες'!E6="","",'Ξένες Γλώσσες'!E6)</f>
        <v/>
      </c>
      <c r="G1399" s="21" t="str">
        <f>IF('Ξένες Γλώσσες'!F6="","",'Ξένες Γλώσσες'!F6)</f>
        <v/>
      </c>
      <c r="H1399" s="12" t="str">
        <f>IF('Ξένες Γλώσσες'!$G$6="","",'Ξένες Γλώσσες'!$G$6)</f>
        <v>Ι. Ζήκου</v>
      </c>
    </row>
    <row r="1400" spans="1:8" ht="15" customHeight="1" x14ac:dyDescent="0.25">
      <c r="A1400" s="200"/>
      <c r="B1400" s="166"/>
      <c r="C1400" s="31" t="str">
        <f>IF('Ξένες Γλώσσες'!B7="","",'Ξένες Γλώσσες'!B7)</f>
        <v>Α5ος</v>
      </c>
      <c r="D1400" s="31" t="str">
        <f>IF('Ξένες Γλώσσες'!C7="","",'Ξένες Γλώσσες'!C7)</f>
        <v>Α5ος</v>
      </c>
      <c r="E1400" s="31" t="str">
        <f>IF('Ξένες Γλώσσες'!D7="","",'Ξένες Γλώσσες'!D7)</f>
        <v/>
      </c>
      <c r="F1400" s="31" t="str">
        <f>IF('Ξένες Γλώσσες'!E7="","",'Ξένες Γλώσσες'!E7)</f>
        <v/>
      </c>
      <c r="G1400" s="31" t="str">
        <f>IF('Ξένες Γλώσσες'!F7="","",'Ξένες Γλώσσες'!F7)</f>
        <v/>
      </c>
      <c r="H1400" s="14" t="str">
        <f>IF('Ξένες Γλώσσες'!$G$7="","",'Ξένες Γλώσσες'!$G$7)</f>
        <v/>
      </c>
    </row>
    <row r="1401" spans="1:8" ht="15" customHeight="1" x14ac:dyDescent="0.25">
      <c r="A1401" s="201" t="s">
        <v>128</v>
      </c>
      <c r="B1401" s="202"/>
      <c r="C1401" s="202"/>
      <c r="D1401" s="202"/>
      <c r="E1401" s="202"/>
      <c r="F1401" s="202"/>
      <c r="G1401" s="203"/>
      <c r="H1401" s="204"/>
    </row>
    <row r="1402" spans="1:8" x14ac:dyDescent="0.25">
      <c r="A1402" s="197" t="s">
        <v>312</v>
      </c>
      <c r="B1402" s="164">
        <v>6159</v>
      </c>
      <c r="C1402" s="21" t="str">
        <f>IF('Ξένες Γλώσσες'!$B$8="","",'Ξένες Γλώσσες'!$B$8)</f>
        <v>7-9</v>
      </c>
      <c r="D1402" s="21" t="str">
        <f>IF('Ξένες Γλώσσες'!$C$8="","",'Ξένες Γλώσσες'!$C$8)</f>
        <v/>
      </c>
      <c r="E1402" s="21" t="str">
        <f>IF('Ξένες Γλώσσες'!$D$8="","",'Ξένες Γλώσσες'!$D$8)</f>
        <v/>
      </c>
      <c r="F1402" s="21" t="str">
        <f>IF('Ξένες Γλώσσες'!$E$8="","",'Ξένες Γλώσσες'!$E$8)</f>
        <v/>
      </c>
      <c r="G1402" s="21" t="str">
        <f>IF('Ξένες Γλώσσες'!$F$8="","",'Ξένες Γλώσσες'!$F$8)</f>
        <v>5-7</v>
      </c>
      <c r="H1402" s="12" t="str">
        <f>IF('Ξένες Γλώσσες'!$G$8="","",'Ξένες Γλώσσες'!$G$8)</f>
        <v>Φ. Καραμητρόγλου</v>
      </c>
    </row>
    <row r="1403" spans="1:8" x14ac:dyDescent="0.25">
      <c r="A1403" s="200"/>
      <c r="B1403" s="166"/>
      <c r="C1403" s="22" t="str">
        <f>IF('Ξένες Γλώσσες'!$B$9="","",'Ξένες Γλώσσες'!$B$9)</f>
        <v>Α25</v>
      </c>
      <c r="D1403" s="22" t="str">
        <f>IF('Ξένες Γλώσσες'!$C$9="","",'Ξένες Γλώσσες'!$C$9)</f>
        <v/>
      </c>
      <c r="E1403" s="22" t="str">
        <f>IF('Ξένες Γλώσσες'!$D$9="","",'Ξένες Γλώσσες'!$D$9)</f>
        <v/>
      </c>
      <c r="F1403" s="22" t="str">
        <f>IF('Ξένες Γλώσσες'!$E$9="","",'Ξένες Γλώσσες'!$E$9)</f>
        <v/>
      </c>
      <c r="G1403" s="22" t="str">
        <f>IF('Ξένες Γλώσσες'!$F$9="","",'Ξένες Γλώσσες'!$F$9)</f>
        <v>Α31</v>
      </c>
      <c r="H1403" s="14" t="str">
        <f>IF('Ξένες Γλώσσες'!$G$9="","",'Ξένες Γλώσσες'!$G$9)</f>
        <v/>
      </c>
    </row>
    <row r="1404" spans="1:8" ht="15" customHeight="1" x14ac:dyDescent="0.25">
      <c r="A1404" s="197" t="s">
        <v>313</v>
      </c>
      <c r="B1404" s="164">
        <v>6160</v>
      </c>
      <c r="C1404" s="21" t="str">
        <f>IF('Ξένες Γλώσσες'!$B$10="","",'Ξένες Γλώσσες'!$B$10)</f>
        <v/>
      </c>
      <c r="D1404" s="21" t="str">
        <f>IF('Ξένες Γλώσσες'!$B$10="","",'Ξένες Γλώσσες'!$B$10)</f>
        <v/>
      </c>
      <c r="E1404" s="21" t="str">
        <f>IF('Ξένες Γλώσσες'!$B$10="","",'Ξένες Γλώσσες'!$B$10)</f>
        <v/>
      </c>
      <c r="F1404" s="21" t="str">
        <f>IF('Ξένες Γλώσσες'!$B$10="","",'Ξένες Γλώσσες'!$B$10)</f>
        <v/>
      </c>
      <c r="G1404" s="192" t="str">
        <f>IF('Ξένες Γλώσσες'!$B$10="","",'Ξένες Γλώσσες'!$B$10)</f>
        <v/>
      </c>
      <c r="H1404" s="206" t="str">
        <f>IF('Ξένες Γλώσσες'!$G$10="","",'Ξένες Γλώσσες'!$G$10)</f>
        <v>ΔΕΝ ΘΑ ΠΡΟΣΦΕΡΘΟΥΝ ΤΟ ΑΚΑΔ. ΕΤΟΣ 2024-25</v>
      </c>
    </row>
    <row r="1405" spans="1:8" x14ac:dyDescent="0.25">
      <c r="A1405" s="200"/>
      <c r="B1405" s="166"/>
      <c r="C1405" s="22" t="str">
        <f>IF('Ξένες Γλώσσες'!$B$10="","",'Ξένες Γλώσσες'!$B$10)</f>
        <v/>
      </c>
      <c r="D1405" s="22" t="str">
        <f>IF('Ξένες Γλώσσες'!$B$10="","",'Ξένες Γλώσσες'!$B$10)</f>
        <v/>
      </c>
      <c r="E1405" s="22" t="str">
        <f>IF('Ξένες Γλώσσες'!$B$10="","",'Ξένες Γλώσσες'!$B$10)</f>
        <v/>
      </c>
      <c r="F1405" s="22" t="str">
        <f>IF('Ξένες Γλώσσες'!$B$10="","",'Ξένες Γλώσσες'!$B$10)</f>
        <v/>
      </c>
      <c r="G1405" s="194" t="str">
        <f>IF('Ξένες Γλώσσες'!$B$10="","",'Ξένες Γλώσσες'!$B$10)</f>
        <v/>
      </c>
      <c r="H1405" s="207" t="str">
        <f>IF('Ξένες Γλώσσες'!$G$11="","",'Ξένες Γλώσσες'!$G$11)</f>
        <v/>
      </c>
    </row>
    <row r="1406" spans="1:8" ht="15" customHeight="1" x14ac:dyDescent="0.25">
      <c r="A1406" s="197" t="s">
        <v>314</v>
      </c>
      <c r="B1406" s="164">
        <v>6161</v>
      </c>
      <c r="C1406" s="21" t="str">
        <f>IF('Ξένες Γλώσσες'!$B$12="","",'Ξένες Γλώσσες'!$B$12)</f>
        <v>11-1</v>
      </c>
      <c r="D1406" s="21" t="str">
        <f>IF('Ξένες Γλώσσες'!$C$12="","",'Ξένες Γλώσσες'!$C$12)</f>
        <v/>
      </c>
      <c r="E1406" s="21" t="str">
        <f>IF('Ξένες Γλώσσες'!$D$12="","",'Ξένες Γλώσσες'!$D$12)</f>
        <v/>
      </c>
      <c r="F1406" s="21" t="str">
        <f>IF('Ξένες Γλώσσες'!$E$12="","",'Ξένες Γλώσσες'!$E$12)</f>
        <v>11-1</v>
      </c>
      <c r="G1406" s="21" t="str">
        <f>IF('Ξένες Γλώσσες'!$F$12="","",'Ξένες Γλώσσες'!$F$12)</f>
        <v/>
      </c>
      <c r="H1406" s="12" t="str">
        <f>IF('Ξένες Γλώσσες'!$G$12="","",'Ξένες Γλώσσες'!$G$12)</f>
        <v xml:space="preserve">Ι. Ζήκου </v>
      </c>
    </row>
    <row r="1407" spans="1:8" ht="15" customHeight="1" x14ac:dyDescent="0.25">
      <c r="A1407" s="200"/>
      <c r="B1407" s="166"/>
      <c r="C1407" s="22" t="str">
        <f>IF('Ξένες Γλώσσες'!$B$13="","",'Ξένες Γλώσσες'!$B$13)</f>
        <v>Α5ος</v>
      </c>
      <c r="D1407" s="22" t="str">
        <f>IF('Ξένες Γλώσσες'!$C$13="","",'Ξένες Γλώσσες'!$C$13)</f>
        <v/>
      </c>
      <c r="E1407" s="22" t="str">
        <f>IF('Ξένες Γλώσσες'!$D$13="","",'Ξένες Γλώσσες'!$D$13)</f>
        <v/>
      </c>
      <c r="F1407" s="22" t="str">
        <f>IF('Ξένες Γλώσσες'!$E$13="","",'Ξένες Γλώσσες'!$E$13)</f>
        <v>Α5ος</v>
      </c>
      <c r="G1407" s="22" t="str">
        <f>IF('Ξένες Γλώσσες'!$F$13="","",'Ξένες Γλώσσες'!$F$13)</f>
        <v/>
      </c>
      <c r="H1407" s="14" t="str">
        <f>IF('Ξένες Γλώσσες'!$G$13="","",'Ξένες Γλώσσες'!$G$13)</f>
        <v/>
      </c>
    </row>
    <row r="1408" spans="1:8" ht="15" customHeight="1" x14ac:dyDescent="0.25">
      <c r="A1408" s="201" t="s">
        <v>131</v>
      </c>
      <c r="B1408" s="202"/>
      <c r="C1408" s="202"/>
      <c r="D1408" s="202"/>
      <c r="E1408" s="202"/>
      <c r="F1408" s="202"/>
      <c r="G1408" s="203"/>
      <c r="H1408" s="204"/>
    </row>
    <row r="1409" spans="1:16" ht="15" customHeight="1" x14ac:dyDescent="0.25">
      <c r="A1409" s="197" t="s">
        <v>159</v>
      </c>
      <c r="B1409" s="164">
        <v>6165</v>
      </c>
      <c r="C1409" s="11" t="str">
        <f>IF('Ξένες Γλώσσες'!$B$20="","",'Ξένες Γλώσσες'!$B$20)</f>
        <v>11-1</v>
      </c>
      <c r="D1409" s="11" t="str">
        <f>IF('Ξένες Γλώσσες'!$C$20="","",'Ξένες Γλώσσες'!$C$20)</f>
        <v/>
      </c>
      <c r="E1409" s="11" t="str">
        <f>IF('Ξένες Γλώσσες'!$D$20="","",'Ξένες Γλώσσες'!$D$20)</f>
        <v/>
      </c>
      <c r="F1409" s="11" t="str">
        <f>IF('Ξένες Γλώσσες'!$E$20="","",'Ξένες Γλώσσες'!$E$20)</f>
        <v/>
      </c>
      <c r="G1409" s="11" t="str">
        <f>IF('Ξένες Γλώσσες'!$F$20="","",'Ξένες Γλώσσες'!$F$20)</f>
        <v>11-1</v>
      </c>
      <c r="H1409" s="12" t="str">
        <f>IF('Ξένες Γλώσσες'!$G$20="","",'Ξένες Γλώσσες'!$G$20)</f>
        <v>Α. Ροθώνη</v>
      </c>
    </row>
    <row r="1410" spans="1:16" ht="15" customHeight="1" x14ac:dyDescent="0.25">
      <c r="A1410" s="200"/>
      <c r="B1410" s="165"/>
      <c r="C1410" s="13" t="str">
        <f>IF('Ξένες Γλώσσες'!$B$21="","",'Ξένες Γλώσσες'!$B$21)</f>
        <v>Α32</v>
      </c>
      <c r="D1410" s="13" t="str">
        <f>IF('Ξένες Γλώσσες'!$C$21="","",'Ξένες Γλώσσες'!$C$21)</f>
        <v/>
      </c>
      <c r="E1410" s="13" t="str">
        <f>IF('Ξένες Γλώσσες'!$D$21="","",'Ξένες Γλώσσες'!$D$21)</f>
        <v/>
      </c>
      <c r="F1410" s="13" t="str">
        <f>IF('Ξένες Γλώσσες'!$E$21="","",'Ξένες Γλώσσες'!$E$21)</f>
        <v/>
      </c>
      <c r="G1410" s="13" t="str">
        <f>IF('Ξένες Γλώσσες'!$F$21="","",'Ξένες Γλώσσες'!$F$21)</f>
        <v>Α47</v>
      </c>
      <c r="H1410" s="14" t="str">
        <f>IF('Ξένες Γλώσσες'!$G$21="","",'Ξένες Γλώσσες'!$G$21)</f>
        <v/>
      </c>
    </row>
    <row r="1411" spans="1:16" ht="15" customHeight="1" x14ac:dyDescent="0.25">
      <c r="A1411" s="197" t="s">
        <v>160</v>
      </c>
      <c r="B1411" s="164">
        <v>6166</v>
      </c>
      <c r="C1411" s="21" t="str">
        <f>IF('Ξένες Γλώσσες'!$B$22="","",'Ξένες Γλώσσες'!$B$22)</f>
        <v/>
      </c>
      <c r="D1411" s="21" t="str">
        <f>IF('Ξένες Γλώσσες'!$C$22="","",'Ξένες Γλώσσες'!$C$22)</f>
        <v/>
      </c>
      <c r="E1411" s="21" t="str">
        <f>IF('Ξένες Γλώσσες'!$D$22="","",'Ξένες Γλώσσες'!$D$22)</f>
        <v/>
      </c>
      <c r="F1411" s="21" t="str">
        <f>IF('Ξένες Γλώσσες'!$E$22="","",'Ξένες Γλώσσες'!$E$22)</f>
        <v/>
      </c>
      <c r="G1411" s="192" t="str">
        <f>IF('Ξένες Γλώσσες'!$F$22="","",'Ξένες Γλώσσες'!$F$22)</f>
        <v/>
      </c>
      <c r="H1411" s="206" t="str">
        <f>IF('Ξένες Γλώσσες'!$G$22="","",'Ξένες Γλώσσες'!$G$22)</f>
        <v>ΔΕΝ ΘΑ ΠΡΟΣΦΕΡΘΟΥΝ ΤΟ ΑΚΑΔ. ΕΤΟΣ 2024-25</v>
      </c>
    </row>
    <row r="1412" spans="1:16" ht="15" customHeight="1" x14ac:dyDescent="0.25">
      <c r="A1412" s="205"/>
      <c r="B1412" s="167"/>
      <c r="C1412" s="31" t="str">
        <f>IF('Ξένες Γλώσσες'!$B$23="","",'Ξένες Γλώσσες'!$B$23)</f>
        <v/>
      </c>
      <c r="D1412" s="31" t="str">
        <f>IF('Ξένες Γλώσσες'!$C$23="","",'Ξένες Γλώσσες'!$C$23)</f>
        <v/>
      </c>
      <c r="E1412" s="31" t="str">
        <f>IF('Ξένες Γλώσσες'!$D$23="","",'Ξένες Γλώσσες'!$D$23)</f>
        <v/>
      </c>
      <c r="F1412" s="31" t="str">
        <f>IF('Ξένες Γλώσσες'!$E$23="","",'Ξένες Γλώσσες'!$E$23)</f>
        <v/>
      </c>
      <c r="G1412" s="193" t="str">
        <f>IF('Ξένες Γλώσσες'!$F$23="","",'Ξένες Γλώσσες'!$F$23)</f>
        <v/>
      </c>
      <c r="H1412" s="207" t="str">
        <f>IF('Ξένες Γλώσσες'!$G$23="","",'Ξένες Γλώσσες'!$G$23)</f>
        <v/>
      </c>
    </row>
    <row r="1413" spans="1:16" x14ac:dyDescent="0.25">
      <c r="A1413" s="197" t="s">
        <v>161</v>
      </c>
      <c r="B1413" s="164">
        <v>6167</v>
      </c>
      <c r="C1413" s="21" t="str">
        <f>IF('Ξένες Γλώσσες'!$B$24="","",'Ξένες Γλώσσες'!$B$24)</f>
        <v/>
      </c>
      <c r="D1413" s="21" t="str">
        <f>IF('Ξένες Γλώσσες'!$C$24="","",'Ξένες Γλώσσες'!$C$24)</f>
        <v>11-1</v>
      </c>
      <c r="E1413" s="21" t="str">
        <f>IF('Ξένες Γλώσσες'!$D$24="","",'Ξένες Γλώσσες'!$D$24)</f>
        <v/>
      </c>
      <c r="F1413" s="21" t="str">
        <f>IF('Ξένες Γλώσσες'!$E$24="","",'Ξένες Γλώσσες'!$E$24)</f>
        <v>9-11</v>
      </c>
      <c r="G1413" s="21" t="str">
        <f>IF('Ξένες Γλώσσες'!$F$23="","",'Ξένες Γλώσσες'!$F$23)</f>
        <v/>
      </c>
      <c r="H1413" s="12" t="str">
        <f>IF('Ξένες Γλώσσες'!$G$24="","",'Ξένες Γλώσσες'!$G$24)</f>
        <v xml:space="preserve">Ι. Ζήκου </v>
      </c>
    </row>
    <row r="1414" spans="1:16" ht="15" customHeight="1" thickBot="1" x14ac:dyDescent="0.3">
      <c r="A1414" s="199"/>
      <c r="B1414" s="169"/>
      <c r="C1414" s="32" t="str">
        <f>IF('Ξένες Γλώσσες'!$B$25="","",'Ξένες Γλώσσες'!$B$25)</f>
        <v/>
      </c>
      <c r="D1414" s="32" t="str">
        <f>IF('Ξένες Γλώσσες'!$C$25="","",'Ξένες Γλώσσες'!$C$25)</f>
        <v>Α5ος</v>
      </c>
      <c r="E1414" s="32" t="str">
        <f>IF('Ξένες Γλώσσες'!$D$25="","",'Ξένες Γλώσσες'!$D$25)</f>
        <v/>
      </c>
      <c r="F1414" s="32" t="str">
        <f>IF('Ξένες Γλώσσες'!$E$25="","",'Ξένες Γλώσσες'!$E$25)</f>
        <v>Α5ος</v>
      </c>
      <c r="G1414" s="32" t="str">
        <f>IF('Ξένες Γλώσσες'!$F$25="","",'Ξένες Γλώσσες'!$F$25)</f>
        <v/>
      </c>
      <c r="H1414" s="30" t="str">
        <f>IF('Ξένες Γλώσσες'!$G$25="","",'Ξένες Γλώσσες'!$G$25)</f>
        <v/>
      </c>
    </row>
    <row r="1415" spans="1:16" ht="15" customHeight="1" thickTop="1" x14ac:dyDescent="0.25">
      <c r="J1415" s="96"/>
      <c r="K1415" s="96"/>
      <c r="L1415" s="96"/>
      <c r="M1415" s="96"/>
      <c r="N1415" s="96"/>
      <c r="O1415" s="96"/>
      <c r="P1415" s="96"/>
    </row>
    <row r="1416" spans="1:16" ht="27.75" customHeight="1" x14ac:dyDescent="0.25">
      <c r="A1416"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416" s="208"/>
      <c r="C1416" s="209"/>
      <c r="D1416" s="209"/>
      <c r="E1416" s="209"/>
      <c r="F1416" s="209"/>
      <c r="G1416" s="209"/>
      <c r="H1416" s="209"/>
      <c r="J1416" s="96"/>
      <c r="K1416" s="96"/>
      <c r="L1416" s="96"/>
      <c r="M1416" s="96"/>
      <c r="N1416" s="96"/>
      <c r="O1416" s="96"/>
      <c r="P1416" s="96"/>
    </row>
    <row r="1417" spans="1:16" ht="15" customHeight="1" x14ac:dyDescent="0.25">
      <c r="A1417" s="87" t="s">
        <v>83</v>
      </c>
      <c r="B1417" s="184"/>
      <c r="C1417" s="88"/>
      <c r="D1417" s="88"/>
      <c r="E1417" s="88"/>
      <c r="F1417" s="88"/>
      <c r="G1417" s="88"/>
      <c r="H1417" s="89"/>
    </row>
    <row r="1418" spans="1:16" ht="15.75" thickBot="1" x14ac:dyDescent="0.3">
      <c r="A1418" s="4" t="s">
        <v>11</v>
      </c>
      <c r="H1418" s="6" t="s">
        <v>20</v>
      </c>
    </row>
    <row r="1419" spans="1:16" ht="15.75" thickTop="1" x14ac:dyDescent="0.25">
      <c r="A1419" s="7" t="s">
        <v>0</v>
      </c>
      <c r="B1419" s="163"/>
      <c r="C1419" s="8" t="s">
        <v>1</v>
      </c>
      <c r="D1419" s="8" t="s">
        <v>2</v>
      </c>
      <c r="E1419" s="8" t="s">
        <v>3</v>
      </c>
      <c r="F1419" s="8" t="s">
        <v>4</v>
      </c>
      <c r="G1419" s="8" t="s">
        <v>5</v>
      </c>
      <c r="H1419" s="9" t="s">
        <v>6</v>
      </c>
    </row>
    <row r="1420" spans="1:16" x14ac:dyDescent="0.25">
      <c r="A1420" s="201" t="s">
        <v>125</v>
      </c>
      <c r="B1420" s="202"/>
      <c r="C1420" s="202"/>
      <c r="D1420" s="202"/>
      <c r="E1420" s="202"/>
      <c r="F1420" s="202"/>
      <c r="G1420" s="203"/>
      <c r="H1420" s="204"/>
    </row>
    <row r="1421" spans="1:16" x14ac:dyDescent="0.25">
      <c r="A1421" s="213" t="s">
        <v>26</v>
      </c>
      <c r="B1421" s="214"/>
      <c r="C1421" s="215"/>
      <c r="D1421" s="215"/>
      <c r="E1421" s="215"/>
      <c r="F1421" s="215"/>
      <c r="G1421" s="215"/>
      <c r="H1421" s="216"/>
    </row>
    <row r="1422" spans="1:16" ht="27.75" customHeight="1" x14ac:dyDescent="0.25">
      <c r="A1422" s="255" t="s">
        <v>549</v>
      </c>
      <c r="B1422" s="164">
        <v>6001</v>
      </c>
      <c r="C1422" s="11" t="s">
        <v>17</v>
      </c>
      <c r="D1422" s="11"/>
      <c r="E1422" s="11"/>
      <c r="F1422" s="11" t="s">
        <v>12</v>
      </c>
      <c r="G1422" s="11"/>
      <c r="H1422" s="12" t="s">
        <v>271</v>
      </c>
    </row>
    <row r="1423" spans="1:16" x14ac:dyDescent="0.25">
      <c r="A1423" s="256"/>
      <c r="B1423" s="165"/>
      <c r="C1423" s="13" t="s">
        <v>24</v>
      </c>
      <c r="D1423" s="13"/>
      <c r="E1423" s="13"/>
      <c r="F1423" s="13" t="s">
        <v>24</v>
      </c>
      <c r="G1423" s="13"/>
      <c r="H1423" s="14"/>
    </row>
    <row r="1424" spans="1:16" ht="15" customHeight="1" x14ac:dyDescent="0.25">
      <c r="A1424" s="45" t="s">
        <v>550</v>
      </c>
      <c r="B1424" s="166">
        <v>6041</v>
      </c>
      <c r="C1424" s="17" t="s">
        <v>13</v>
      </c>
      <c r="D1424" s="17"/>
      <c r="E1424" s="17"/>
      <c r="F1424" s="17" t="s">
        <v>15</v>
      </c>
      <c r="G1424" s="17"/>
      <c r="H1424" s="29" t="s">
        <v>272</v>
      </c>
    </row>
    <row r="1425" spans="1:8" x14ac:dyDescent="0.25">
      <c r="A1425" s="47"/>
      <c r="B1425" s="165"/>
      <c r="C1425" s="13" t="s">
        <v>24</v>
      </c>
      <c r="D1425" s="13"/>
      <c r="E1425" s="13"/>
      <c r="F1425" s="13" t="s">
        <v>24</v>
      </c>
      <c r="G1425" s="13"/>
      <c r="H1425" s="14"/>
    </row>
    <row r="1426" spans="1:8" ht="15" customHeight="1" x14ac:dyDescent="0.25">
      <c r="A1426" s="197" t="s">
        <v>279</v>
      </c>
      <c r="B1426" s="164">
        <v>6051</v>
      </c>
      <c r="C1426" s="11"/>
      <c r="D1426" s="11" t="s">
        <v>17</v>
      </c>
      <c r="E1426" s="11"/>
      <c r="F1426" s="11" t="s">
        <v>17</v>
      </c>
      <c r="G1426" s="11"/>
      <c r="H1426" s="12" t="s">
        <v>591</v>
      </c>
    </row>
    <row r="1427" spans="1:8" ht="15" customHeight="1" x14ac:dyDescent="0.25">
      <c r="A1427" s="205"/>
      <c r="B1427" s="167"/>
      <c r="C1427" s="17"/>
      <c r="D1427" s="17" t="s">
        <v>10</v>
      </c>
      <c r="E1427" s="17"/>
      <c r="F1427" s="17" t="s">
        <v>24</v>
      </c>
      <c r="G1427" s="17"/>
      <c r="H1427" s="29"/>
    </row>
    <row r="1428" spans="1:8" ht="15" customHeight="1" x14ac:dyDescent="0.25">
      <c r="A1428" s="255" t="s">
        <v>289</v>
      </c>
      <c r="B1428" s="164">
        <v>6122</v>
      </c>
      <c r="C1428" s="11" t="s">
        <v>12</v>
      </c>
      <c r="D1428" s="11"/>
      <c r="E1428" s="11" t="s">
        <v>12</v>
      </c>
      <c r="F1428" s="11"/>
      <c r="G1428" s="11"/>
      <c r="H1428" s="12" t="s">
        <v>399</v>
      </c>
    </row>
    <row r="1429" spans="1:8" x14ac:dyDescent="0.25">
      <c r="A1429" s="256"/>
      <c r="B1429" s="165"/>
      <c r="C1429" s="13" t="s">
        <v>24</v>
      </c>
      <c r="D1429" s="13"/>
      <c r="E1429" s="13" t="s">
        <v>30</v>
      </c>
      <c r="F1429" s="13"/>
      <c r="G1429" s="17"/>
      <c r="H1429" s="14" t="s">
        <v>115</v>
      </c>
    </row>
    <row r="1430" spans="1:8" x14ac:dyDescent="0.25">
      <c r="A1430" s="255" t="s">
        <v>495</v>
      </c>
      <c r="B1430" s="164" t="s">
        <v>434</v>
      </c>
      <c r="C1430" s="24"/>
      <c r="D1430" s="24" t="s">
        <v>13</v>
      </c>
      <c r="E1430" s="24"/>
      <c r="F1430" s="24"/>
      <c r="G1430" s="24"/>
      <c r="H1430" s="23" t="s">
        <v>496</v>
      </c>
    </row>
    <row r="1431" spans="1:8" ht="15" customHeight="1" x14ac:dyDescent="0.25">
      <c r="A1431" s="256"/>
      <c r="B1431" s="165"/>
      <c r="C1431" s="16"/>
      <c r="D1431" s="16" t="s">
        <v>383</v>
      </c>
      <c r="E1431" s="16"/>
      <c r="F1431" s="16"/>
      <c r="G1431" s="18"/>
      <c r="H1431" s="20"/>
    </row>
    <row r="1432" spans="1:8" x14ac:dyDescent="0.25">
      <c r="A1432" s="213" t="s">
        <v>28</v>
      </c>
      <c r="B1432" s="214"/>
      <c r="C1432" s="215"/>
      <c r="D1432" s="215"/>
      <c r="E1432" s="215"/>
      <c r="F1432" s="215"/>
      <c r="G1432" s="215"/>
      <c r="H1432" s="216"/>
    </row>
    <row r="1433" spans="1:8" x14ac:dyDescent="0.25">
      <c r="A1433" s="197" t="s">
        <v>279</v>
      </c>
      <c r="B1433" s="164">
        <v>6051</v>
      </c>
      <c r="C1433" s="11" t="s">
        <v>15</v>
      </c>
      <c r="D1433" s="11"/>
      <c r="E1433" s="11"/>
      <c r="F1433" s="11"/>
      <c r="G1433" s="11"/>
      <c r="H1433" s="23" t="s">
        <v>355</v>
      </c>
    </row>
    <row r="1434" spans="1:8" ht="15" customHeight="1" x14ac:dyDescent="0.25">
      <c r="A1434" s="205"/>
      <c r="B1434" s="167"/>
      <c r="C1434" s="17" t="s">
        <v>24</v>
      </c>
      <c r="D1434" s="17"/>
      <c r="E1434" s="17"/>
      <c r="F1434" s="17"/>
      <c r="G1434" s="17"/>
      <c r="H1434" s="19"/>
    </row>
    <row r="1435" spans="1:8" ht="15" customHeight="1" x14ac:dyDescent="0.25">
      <c r="A1435" s="255" t="s">
        <v>549</v>
      </c>
      <c r="B1435" s="164">
        <v>6001</v>
      </c>
      <c r="C1435" s="11"/>
      <c r="D1435" s="11"/>
      <c r="E1435" s="11" t="s">
        <v>15</v>
      </c>
      <c r="F1435" s="11"/>
      <c r="G1435" s="11"/>
      <c r="H1435" s="12" t="s">
        <v>355</v>
      </c>
    </row>
    <row r="1436" spans="1:8" ht="15" customHeight="1" x14ac:dyDescent="0.25">
      <c r="A1436" s="260"/>
      <c r="B1436" s="166"/>
      <c r="C1436" s="17"/>
      <c r="D1436" s="17"/>
      <c r="E1436" s="17" t="s">
        <v>383</v>
      </c>
      <c r="F1436" s="17"/>
      <c r="G1436" s="17"/>
      <c r="H1436" s="29"/>
    </row>
    <row r="1437" spans="1:8" x14ac:dyDescent="0.25">
      <c r="A1437" s="197" t="s">
        <v>550</v>
      </c>
      <c r="B1437" s="164">
        <v>6041</v>
      </c>
      <c r="C1437" s="11"/>
      <c r="D1437" s="11" t="s">
        <v>15</v>
      </c>
      <c r="E1437" s="11"/>
      <c r="F1437" s="11"/>
      <c r="G1437" s="24"/>
      <c r="H1437" s="23" t="s">
        <v>355</v>
      </c>
    </row>
    <row r="1438" spans="1:8" ht="15" customHeight="1" x14ac:dyDescent="0.25">
      <c r="A1438" s="205"/>
      <c r="B1438" s="167"/>
      <c r="C1438" s="17"/>
      <c r="D1438" s="17" t="s">
        <v>10</v>
      </c>
      <c r="E1438" s="17"/>
      <c r="F1438" s="17"/>
      <c r="G1438" s="18"/>
      <c r="H1438" s="19"/>
    </row>
    <row r="1439" spans="1:8" ht="15" customHeight="1" x14ac:dyDescent="0.25">
      <c r="A1439" s="255" t="s">
        <v>289</v>
      </c>
      <c r="B1439" s="164">
        <v>6122</v>
      </c>
      <c r="C1439" s="11"/>
      <c r="D1439" s="11"/>
      <c r="E1439" s="11"/>
      <c r="F1439" s="11"/>
      <c r="G1439" s="24" t="s">
        <v>359</v>
      </c>
      <c r="H1439" s="23" t="s">
        <v>462</v>
      </c>
    </row>
    <row r="1440" spans="1:8" ht="15" customHeight="1" thickBot="1" x14ac:dyDescent="0.3">
      <c r="A1440" s="259"/>
      <c r="B1440" s="169"/>
      <c r="C1440" s="28"/>
      <c r="D1440" s="28"/>
      <c r="E1440" s="25"/>
      <c r="F1440" s="28"/>
      <c r="G1440" s="25" t="s">
        <v>309</v>
      </c>
      <c r="H1440" s="26" t="s">
        <v>462</v>
      </c>
    </row>
    <row r="1441" spans="1:8" ht="15" customHeight="1" thickTop="1" x14ac:dyDescent="0.25"/>
    <row r="1442" spans="1:8" ht="27.75" customHeight="1" x14ac:dyDescent="0.25">
      <c r="A1442"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442" s="208"/>
      <c r="C1442" s="209"/>
      <c r="D1442" s="209"/>
      <c r="E1442" s="209"/>
      <c r="F1442" s="209"/>
      <c r="G1442" s="209"/>
      <c r="H1442" s="209"/>
    </row>
    <row r="1443" spans="1:8" x14ac:dyDescent="0.25">
      <c r="A1443" s="87" t="s">
        <v>83</v>
      </c>
      <c r="B1443" s="184"/>
      <c r="C1443" s="88"/>
      <c r="D1443" s="88"/>
      <c r="E1443" s="88"/>
      <c r="F1443" s="88"/>
      <c r="G1443" s="88"/>
      <c r="H1443" s="89"/>
    </row>
    <row r="1444" spans="1:8" ht="15.75" thickBot="1" x14ac:dyDescent="0.3">
      <c r="A1444" s="4" t="s">
        <v>11</v>
      </c>
      <c r="H1444" s="6" t="s">
        <v>29</v>
      </c>
    </row>
    <row r="1445" spans="1:8" ht="15.75" thickTop="1" x14ac:dyDescent="0.25">
      <c r="A1445" s="7" t="s">
        <v>0</v>
      </c>
      <c r="B1445" s="163"/>
      <c r="C1445" s="8" t="s">
        <v>1</v>
      </c>
      <c r="D1445" s="8" t="s">
        <v>2</v>
      </c>
      <c r="E1445" s="8" t="s">
        <v>3</v>
      </c>
      <c r="F1445" s="8" t="s">
        <v>4</v>
      </c>
      <c r="G1445" s="8" t="s">
        <v>5</v>
      </c>
      <c r="H1445" s="9" t="s">
        <v>6</v>
      </c>
    </row>
    <row r="1446" spans="1:8" x14ac:dyDescent="0.25">
      <c r="A1446" s="201" t="s">
        <v>128</v>
      </c>
      <c r="B1446" s="202"/>
      <c r="C1446" s="202"/>
      <c r="D1446" s="202"/>
      <c r="E1446" s="202"/>
      <c r="F1446" s="202"/>
      <c r="G1446" s="203"/>
      <c r="H1446" s="204"/>
    </row>
    <row r="1447" spans="1:8" x14ac:dyDescent="0.25">
      <c r="A1447" s="213" t="s">
        <v>26</v>
      </c>
      <c r="B1447" s="214"/>
      <c r="C1447" s="215"/>
      <c r="D1447" s="215"/>
      <c r="E1447" s="215"/>
      <c r="F1447" s="215"/>
      <c r="G1447" s="215"/>
      <c r="H1447" s="216"/>
    </row>
    <row r="1448" spans="1:8" ht="15" customHeight="1" x14ac:dyDescent="0.25">
      <c r="A1448" s="255" t="s">
        <v>290</v>
      </c>
      <c r="B1448" s="164">
        <v>6012</v>
      </c>
      <c r="C1448" s="11"/>
      <c r="D1448" s="11"/>
      <c r="E1448" s="11" t="s">
        <v>17</v>
      </c>
      <c r="F1448" s="11" t="s">
        <v>17</v>
      </c>
      <c r="G1448" s="11"/>
      <c r="H1448" s="12" t="s">
        <v>113</v>
      </c>
    </row>
    <row r="1449" spans="1:8" ht="30.75" customHeight="1" x14ac:dyDescent="0.25">
      <c r="A1449" s="256"/>
      <c r="B1449" s="165"/>
      <c r="C1449" s="16"/>
      <c r="D1449" s="13"/>
      <c r="E1449" s="13" t="s">
        <v>42</v>
      </c>
      <c r="F1449" s="13" t="s">
        <v>435</v>
      </c>
      <c r="G1449" s="13"/>
      <c r="H1449" s="14"/>
    </row>
    <row r="1450" spans="1:8" ht="15" customHeight="1" x14ac:dyDescent="0.25">
      <c r="A1450" s="255" t="s">
        <v>291</v>
      </c>
      <c r="B1450" s="164">
        <v>6126</v>
      </c>
      <c r="C1450" s="11" t="s">
        <v>12</v>
      </c>
      <c r="D1450" s="11"/>
      <c r="E1450" s="11" t="s">
        <v>15</v>
      </c>
      <c r="F1450" s="11"/>
      <c r="G1450" s="11"/>
      <c r="H1450" s="12" t="s">
        <v>592</v>
      </c>
    </row>
    <row r="1451" spans="1:8" ht="15" customHeight="1" x14ac:dyDescent="0.25">
      <c r="A1451" s="256"/>
      <c r="B1451" s="165"/>
      <c r="C1451" s="13" t="s">
        <v>59</v>
      </c>
      <c r="D1451" s="13"/>
      <c r="E1451" s="13" t="s">
        <v>435</v>
      </c>
      <c r="F1451" s="13"/>
      <c r="G1451" s="13"/>
      <c r="H1451" s="14"/>
    </row>
    <row r="1452" spans="1:8" ht="15" customHeight="1" x14ac:dyDescent="0.25">
      <c r="A1452" s="213" t="s">
        <v>55</v>
      </c>
      <c r="B1452" s="214"/>
      <c r="C1452" s="215"/>
      <c r="D1452" s="215"/>
      <c r="E1452" s="215"/>
      <c r="F1452" s="215"/>
      <c r="G1452" s="215"/>
      <c r="H1452" s="216"/>
    </row>
    <row r="1453" spans="1:8" ht="15" customHeight="1" x14ac:dyDescent="0.25">
      <c r="A1453" s="197" t="s">
        <v>246</v>
      </c>
      <c r="B1453" s="164">
        <v>6133</v>
      </c>
      <c r="C1453" s="11"/>
      <c r="D1453" s="11"/>
      <c r="E1453" s="24" t="s">
        <v>12</v>
      </c>
      <c r="F1453" s="11" t="s">
        <v>12</v>
      </c>
      <c r="G1453" s="11"/>
      <c r="H1453" s="12" t="s">
        <v>44</v>
      </c>
    </row>
    <row r="1454" spans="1:8" ht="15" customHeight="1" x14ac:dyDescent="0.25">
      <c r="A1454" s="200"/>
      <c r="B1454" s="165"/>
      <c r="C1454" s="13"/>
      <c r="D1454" s="13"/>
      <c r="E1454" s="16" t="s">
        <v>10</v>
      </c>
      <c r="F1454" s="16" t="s">
        <v>10</v>
      </c>
      <c r="G1454" s="16"/>
      <c r="H1454" s="14"/>
    </row>
    <row r="1455" spans="1:8" ht="15" customHeight="1" x14ac:dyDescent="0.25">
      <c r="A1455" s="197" t="s">
        <v>282</v>
      </c>
      <c r="B1455" s="164">
        <v>6106</v>
      </c>
      <c r="C1455" s="11" t="s">
        <v>14</v>
      </c>
      <c r="D1455" s="11" t="s">
        <v>14</v>
      </c>
      <c r="E1455" s="11"/>
      <c r="F1455" s="24"/>
      <c r="G1455" s="24"/>
      <c r="H1455" s="12" t="s">
        <v>496</v>
      </c>
    </row>
    <row r="1456" spans="1:8" ht="15" customHeight="1" x14ac:dyDescent="0.25">
      <c r="A1456" s="200"/>
      <c r="B1456" s="165"/>
      <c r="C1456" s="13" t="s">
        <v>10</v>
      </c>
      <c r="D1456" s="16" t="s">
        <v>10</v>
      </c>
      <c r="E1456" s="16"/>
      <c r="F1456" s="16"/>
      <c r="G1456" s="16"/>
      <c r="H1456" s="14"/>
    </row>
    <row r="1457" spans="1:8" ht="15" customHeight="1" x14ac:dyDescent="0.25">
      <c r="A1457" s="197" t="s">
        <v>236</v>
      </c>
      <c r="B1457" s="164">
        <v>6112</v>
      </c>
      <c r="C1457" s="11" t="s">
        <v>13</v>
      </c>
      <c r="D1457" s="11" t="s">
        <v>13</v>
      </c>
      <c r="E1457" s="11"/>
      <c r="F1457" s="24"/>
      <c r="G1457" s="24"/>
      <c r="H1457" s="12" t="s">
        <v>593</v>
      </c>
    </row>
    <row r="1458" spans="1:8" ht="15.75" customHeight="1" x14ac:dyDescent="0.25">
      <c r="A1458" s="200"/>
      <c r="B1458" s="165"/>
      <c r="C1458" s="13" t="s">
        <v>309</v>
      </c>
      <c r="D1458" s="16" t="s">
        <v>10</v>
      </c>
      <c r="E1458" s="16"/>
      <c r="F1458" s="16"/>
      <c r="G1458" s="16"/>
      <c r="H1458" s="14"/>
    </row>
    <row r="1459" spans="1:8" ht="15" customHeight="1" x14ac:dyDescent="0.25">
      <c r="A1459" s="197" t="s">
        <v>287</v>
      </c>
      <c r="B1459" s="164">
        <v>6163</v>
      </c>
      <c r="C1459" s="11"/>
      <c r="D1459" s="11"/>
      <c r="E1459" s="11"/>
      <c r="F1459" s="24" t="s">
        <v>15</v>
      </c>
      <c r="G1459" s="24" t="s">
        <v>15</v>
      </c>
      <c r="H1459" s="12" t="s">
        <v>432</v>
      </c>
    </row>
    <row r="1460" spans="1:8" x14ac:dyDescent="0.25">
      <c r="A1460" s="200"/>
      <c r="B1460" s="165"/>
      <c r="C1460" s="13"/>
      <c r="D1460" s="13"/>
      <c r="E1460" s="13"/>
      <c r="F1460" s="16" t="s">
        <v>435</v>
      </c>
      <c r="G1460" s="16" t="s">
        <v>10</v>
      </c>
      <c r="H1460" s="14"/>
    </row>
    <row r="1461" spans="1:8" x14ac:dyDescent="0.25">
      <c r="A1461" s="213" t="s">
        <v>28</v>
      </c>
      <c r="B1461" s="214"/>
      <c r="C1461" s="215"/>
      <c r="D1461" s="215"/>
      <c r="E1461" s="215"/>
      <c r="F1461" s="215"/>
      <c r="G1461" s="215"/>
      <c r="H1461" s="216"/>
    </row>
    <row r="1462" spans="1:8" ht="15" customHeight="1" x14ac:dyDescent="0.25">
      <c r="A1462" s="255" t="s">
        <v>290</v>
      </c>
      <c r="B1462" s="164">
        <v>6012</v>
      </c>
      <c r="C1462" s="11"/>
      <c r="D1462" s="11"/>
      <c r="E1462" s="24" t="s">
        <v>14</v>
      </c>
      <c r="F1462" s="24"/>
      <c r="G1462" s="24"/>
      <c r="H1462" s="23" t="s">
        <v>595</v>
      </c>
    </row>
    <row r="1463" spans="1:8" ht="15" customHeight="1" x14ac:dyDescent="0.25">
      <c r="A1463" s="256"/>
      <c r="B1463" s="165"/>
      <c r="C1463" s="13"/>
      <c r="D1463" s="13"/>
      <c r="E1463" s="16" t="s">
        <v>383</v>
      </c>
      <c r="F1463" s="16"/>
      <c r="G1463" s="16"/>
      <c r="H1463" s="20"/>
    </row>
    <row r="1464" spans="1:8" ht="15" customHeight="1" x14ac:dyDescent="0.25">
      <c r="A1464" s="255" t="s">
        <v>291</v>
      </c>
      <c r="B1464" s="171">
        <v>6126</v>
      </c>
      <c r="D1464" s="11"/>
      <c r="E1464" s="24"/>
      <c r="F1464" s="11"/>
      <c r="G1464" s="11" t="s">
        <v>17</v>
      </c>
      <c r="H1464" s="23" t="s">
        <v>594</v>
      </c>
    </row>
    <row r="1465" spans="1:8" ht="15" customHeight="1" x14ac:dyDescent="0.25">
      <c r="A1465" s="256"/>
      <c r="B1465" s="172"/>
      <c r="D1465" s="16"/>
      <c r="E1465" s="18"/>
      <c r="F1465" s="13"/>
      <c r="G1465" s="13" t="s">
        <v>10</v>
      </c>
      <c r="H1465" s="20"/>
    </row>
    <row r="1466" spans="1:8" x14ac:dyDescent="0.25">
      <c r="A1466" s="197" t="s">
        <v>246</v>
      </c>
      <c r="B1466" s="164">
        <v>6133</v>
      </c>
      <c r="C1466" s="11"/>
      <c r="D1466" s="11"/>
      <c r="E1466" s="11"/>
      <c r="F1466" s="11" t="s">
        <v>13</v>
      </c>
      <c r="G1466" s="11"/>
      <c r="H1466" s="23" t="s">
        <v>44</v>
      </c>
    </row>
    <row r="1467" spans="1:8" ht="15.75" thickBot="1" x14ac:dyDescent="0.3">
      <c r="A1467" s="229"/>
      <c r="B1467" s="173"/>
      <c r="C1467" s="28"/>
      <c r="D1467" s="28"/>
      <c r="E1467" s="28"/>
      <c r="F1467" s="28" t="s">
        <v>10</v>
      </c>
      <c r="G1467" s="28"/>
      <c r="H1467" s="26"/>
    </row>
    <row r="1468" spans="1:8" ht="15" customHeight="1" thickTop="1" x14ac:dyDescent="0.25"/>
    <row r="1469" spans="1:8" ht="27.75" customHeight="1" x14ac:dyDescent="0.25">
      <c r="A1469"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469" s="208"/>
      <c r="C1469" s="209"/>
      <c r="D1469" s="209"/>
      <c r="E1469" s="209"/>
      <c r="F1469" s="209"/>
      <c r="G1469" s="209"/>
      <c r="H1469" s="209"/>
    </row>
    <row r="1470" spans="1:8" ht="15" customHeight="1" x14ac:dyDescent="0.25">
      <c r="A1470" s="87" t="s">
        <v>83</v>
      </c>
      <c r="B1470" s="184"/>
      <c r="C1470" s="88"/>
      <c r="D1470" s="88"/>
      <c r="E1470" s="88"/>
      <c r="F1470" s="88"/>
      <c r="G1470" s="88"/>
      <c r="H1470" s="89"/>
    </row>
    <row r="1471" spans="1:8" ht="15.75" thickBot="1" x14ac:dyDescent="0.3">
      <c r="A1471" s="4" t="s">
        <v>11</v>
      </c>
      <c r="H1471" s="6" t="s">
        <v>31</v>
      </c>
    </row>
    <row r="1472" spans="1:8" ht="15" customHeight="1" thickTop="1" x14ac:dyDescent="0.25">
      <c r="A1472" s="7" t="s">
        <v>0</v>
      </c>
      <c r="B1472" s="163"/>
      <c r="C1472" s="8" t="s">
        <v>1</v>
      </c>
      <c r="D1472" s="8" t="s">
        <v>2</v>
      </c>
      <c r="E1472" s="8" t="s">
        <v>3</v>
      </c>
      <c r="F1472" s="8" t="s">
        <v>4</v>
      </c>
      <c r="G1472" s="8" t="s">
        <v>5</v>
      </c>
      <c r="H1472" s="9" t="s">
        <v>6</v>
      </c>
    </row>
    <row r="1473" spans="1:8" ht="15.75" customHeight="1" x14ac:dyDescent="0.25">
      <c r="A1473" s="201" t="s">
        <v>131</v>
      </c>
      <c r="B1473" s="202"/>
      <c r="C1473" s="202"/>
      <c r="D1473" s="202"/>
      <c r="E1473" s="202"/>
      <c r="F1473" s="202"/>
      <c r="G1473" s="203"/>
      <c r="H1473" s="204"/>
    </row>
    <row r="1474" spans="1:8" ht="15" customHeight="1" x14ac:dyDescent="0.25">
      <c r="A1474" s="213" t="s">
        <v>26</v>
      </c>
      <c r="B1474" s="214"/>
      <c r="C1474" s="215"/>
      <c r="D1474" s="215"/>
      <c r="E1474" s="215"/>
      <c r="F1474" s="215"/>
      <c r="G1474" s="215"/>
      <c r="H1474" s="216"/>
    </row>
    <row r="1475" spans="1:8" x14ac:dyDescent="0.25">
      <c r="A1475" s="197" t="s">
        <v>281</v>
      </c>
      <c r="B1475" s="164">
        <v>6176</v>
      </c>
      <c r="C1475" s="11" t="s">
        <v>13</v>
      </c>
      <c r="D1475" s="11"/>
      <c r="E1475" s="11"/>
      <c r="F1475" s="11" t="s">
        <v>12</v>
      </c>
      <c r="G1475" s="11"/>
      <c r="H1475" s="12" t="s">
        <v>591</v>
      </c>
    </row>
    <row r="1476" spans="1:8" x14ac:dyDescent="0.25">
      <c r="A1476" s="205"/>
      <c r="B1476" s="167"/>
      <c r="C1476" s="16" t="s">
        <v>10</v>
      </c>
      <c r="D1476" s="17"/>
      <c r="E1476" s="17"/>
      <c r="F1476" s="18" t="s">
        <v>251</v>
      </c>
      <c r="G1476" s="18"/>
      <c r="H1476" s="29"/>
    </row>
    <row r="1477" spans="1:8" ht="15" customHeight="1" x14ac:dyDescent="0.25">
      <c r="A1477" s="197" t="s">
        <v>483</v>
      </c>
      <c r="B1477" s="164">
        <v>6023</v>
      </c>
      <c r="C1477" s="11"/>
      <c r="D1477" s="11"/>
      <c r="E1477" s="11" t="s">
        <v>13</v>
      </c>
      <c r="F1477" s="11"/>
      <c r="G1477" s="24" t="s">
        <v>15</v>
      </c>
      <c r="H1477" s="12" t="s">
        <v>430</v>
      </c>
    </row>
    <row r="1478" spans="1:8" ht="30" customHeight="1" x14ac:dyDescent="0.25">
      <c r="A1478" s="205"/>
      <c r="B1478" s="167"/>
      <c r="C1478" s="17"/>
      <c r="D1478" s="18"/>
      <c r="E1478" s="18" t="s">
        <v>377</v>
      </c>
      <c r="F1478" s="18"/>
      <c r="G1478" s="18" t="s">
        <v>422</v>
      </c>
      <c r="H1478" s="29"/>
    </row>
    <row r="1479" spans="1:8" ht="15" customHeight="1" x14ac:dyDescent="0.25">
      <c r="A1479" s="213" t="s">
        <v>55</v>
      </c>
      <c r="B1479" s="214"/>
      <c r="C1479" s="215"/>
      <c r="D1479" s="215"/>
      <c r="E1479" s="215"/>
      <c r="F1479" s="215"/>
      <c r="G1479" s="215"/>
      <c r="H1479" s="216"/>
    </row>
    <row r="1480" spans="1:8" x14ac:dyDescent="0.25">
      <c r="A1480" s="197" t="s">
        <v>245</v>
      </c>
      <c r="B1480" s="164">
        <v>6123</v>
      </c>
      <c r="C1480" s="11"/>
      <c r="D1480" s="24"/>
      <c r="E1480" s="24"/>
      <c r="F1480" s="24" t="s">
        <v>15</v>
      </c>
      <c r="G1480" s="24" t="s">
        <v>17</v>
      </c>
      <c r="H1480" s="12" t="s">
        <v>113</v>
      </c>
    </row>
    <row r="1481" spans="1:8" ht="15" customHeight="1" x14ac:dyDescent="0.25">
      <c r="A1481" s="200"/>
      <c r="B1481" s="165"/>
      <c r="C1481" s="13"/>
      <c r="D1481" s="16"/>
      <c r="E1481" s="13"/>
      <c r="F1481" s="16" t="s">
        <v>382</v>
      </c>
      <c r="G1481" s="16" t="s">
        <v>377</v>
      </c>
      <c r="H1481" s="14"/>
    </row>
    <row r="1482" spans="1:8" x14ac:dyDescent="0.25">
      <c r="A1482" s="197" t="s">
        <v>283</v>
      </c>
      <c r="B1482" s="164">
        <v>6144</v>
      </c>
      <c r="C1482" s="11" t="s">
        <v>17</v>
      </c>
      <c r="D1482" s="11"/>
      <c r="E1482" s="11" t="s">
        <v>12</v>
      </c>
      <c r="F1482" s="11"/>
      <c r="G1482" s="11"/>
      <c r="H1482" s="12" t="s">
        <v>112</v>
      </c>
    </row>
    <row r="1483" spans="1:8" ht="15" customHeight="1" x14ac:dyDescent="0.25">
      <c r="A1483" s="200"/>
      <c r="B1483" s="165"/>
      <c r="C1483" s="13" t="s">
        <v>382</v>
      </c>
      <c r="D1483" s="13"/>
      <c r="E1483" s="13" t="s">
        <v>435</v>
      </c>
      <c r="F1483" s="13"/>
      <c r="G1483" s="13"/>
      <c r="H1483" s="14"/>
    </row>
    <row r="1484" spans="1:8" x14ac:dyDescent="0.25">
      <c r="A1484" s="197" t="s">
        <v>247</v>
      </c>
      <c r="B1484" s="164">
        <v>6153</v>
      </c>
      <c r="C1484" s="24" t="s">
        <v>12</v>
      </c>
      <c r="D1484" s="24"/>
      <c r="E1484" s="24"/>
      <c r="F1484" s="24" t="s">
        <v>17</v>
      </c>
      <c r="G1484" s="24"/>
      <c r="H1484" s="12" t="s">
        <v>271</v>
      </c>
    </row>
    <row r="1485" spans="1:8" x14ac:dyDescent="0.25">
      <c r="A1485" s="200"/>
      <c r="B1485" s="165"/>
      <c r="C1485" s="16" t="s">
        <v>10</v>
      </c>
      <c r="D1485" s="18"/>
      <c r="E1485" s="16"/>
      <c r="F1485" s="16" t="s">
        <v>382</v>
      </c>
      <c r="G1485" s="16"/>
      <c r="H1485" s="14"/>
    </row>
    <row r="1486" spans="1:8" x14ac:dyDescent="0.25">
      <c r="A1486" s="195" t="s">
        <v>551</v>
      </c>
      <c r="B1486" s="185">
        <v>6225</v>
      </c>
      <c r="C1486" s="24" t="s">
        <v>15</v>
      </c>
      <c r="D1486" s="24"/>
      <c r="E1486" s="24" t="s">
        <v>17</v>
      </c>
      <c r="F1486" s="24"/>
      <c r="G1486" s="24"/>
      <c r="H1486" s="23" t="s">
        <v>454</v>
      </c>
    </row>
    <row r="1487" spans="1:8" x14ac:dyDescent="0.25">
      <c r="A1487" s="196"/>
      <c r="B1487" s="165"/>
      <c r="C1487" s="16" t="s">
        <v>382</v>
      </c>
      <c r="D1487" s="16"/>
      <c r="E1487" s="16" t="s">
        <v>10</v>
      </c>
      <c r="F1487" s="16"/>
      <c r="G1487" s="16"/>
      <c r="H1487" s="20" t="s">
        <v>462</v>
      </c>
    </row>
    <row r="1488" spans="1:8" x14ac:dyDescent="0.25">
      <c r="A1488" s="213" t="s">
        <v>28</v>
      </c>
      <c r="B1488" s="214"/>
      <c r="C1488" s="215"/>
      <c r="D1488" s="215"/>
      <c r="E1488" s="215"/>
      <c r="F1488" s="215"/>
      <c r="G1488" s="215"/>
      <c r="H1488" s="216"/>
    </row>
    <row r="1489" spans="1:8" x14ac:dyDescent="0.25">
      <c r="A1489" s="197" t="s">
        <v>283</v>
      </c>
      <c r="B1489" s="164">
        <v>6144</v>
      </c>
      <c r="C1489" s="24"/>
      <c r="D1489" s="24" t="s">
        <v>14</v>
      </c>
      <c r="E1489" s="24"/>
      <c r="F1489" s="24"/>
      <c r="G1489" s="11"/>
      <c r="H1489" s="23" t="s">
        <v>645</v>
      </c>
    </row>
    <row r="1490" spans="1:8" ht="30.75" customHeight="1" x14ac:dyDescent="0.25">
      <c r="A1490" s="200"/>
      <c r="B1490" s="165"/>
      <c r="C1490" s="16"/>
      <c r="D1490" s="13" t="s">
        <v>382</v>
      </c>
      <c r="E1490" s="13"/>
      <c r="F1490" s="13"/>
      <c r="G1490" s="13"/>
      <c r="H1490" s="20"/>
    </row>
    <row r="1491" spans="1:8" x14ac:dyDescent="0.25">
      <c r="A1491" s="197" t="s">
        <v>281</v>
      </c>
      <c r="B1491" s="164">
        <v>6176</v>
      </c>
      <c r="C1491" s="24"/>
      <c r="D1491" s="11"/>
      <c r="E1491" s="11" t="s">
        <v>15</v>
      </c>
      <c r="F1491" s="11"/>
      <c r="G1491" s="24"/>
      <c r="H1491" s="23" t="s">
        <v>591</v>
      </c>
    </row>
    <row r="1492" spans="1:8" ht="27.75" customHeight="1" x14ac:dyDescent="0.25">
      <c r="A1492" s="205"/>
      <c r="B1492" s="167"/>
      <c r="C1492" s="18"/>
      <c r="D1492" s="17"/>
      <c r="E1492" s="17" t="s">
        <v>10</v>
      </c>
      <c r="F1492" s="17"/>
      <c r="G1492" s="18"/>
      <c r="H1492" s="20"/>
    </row>
    <row r="1493" spans="1:8" x14ac:dyDescent="0.25">
      <c r="A1493" s="197" t="s">
        <v>247</v>
      </c>
      <c r="B1493" s="164">
        <v>6153</v>
      </c>
      <c r="C1493" s="11"/>
      <c r="D1493" s="24"/>
      <c r="E1493" s="11"/>
      <c r="F1493" s="11"/>
      <c r="G1493" s="24" t="s">
        <v>13</v>
      </c>
      <c r="H1493" s="23" t="s">
        <v>271</v>
      </c>
    </row>
    <row r="1494" spans="1:8" ht="15" customHeight="1" x14ac:dyDescent="0.25">
      <c r="A1494" s="205"/>
      <c r="B1494" s="167"/>
      <c r="C1494" s="17"/>
      <c r="D1494" s="18"/>
      <c r="E1494" s="17"/>
      <c r="F1494" s="17"/>
      <c r="G1494" s="18" t="s">
        <v>10</v>
      </c>
      <c r="H1494" s="19"/>
    </row>
    <row r="1495" spans="1:8" x14ac:dyDescent="0.25">
      <c r="A1495" s="197" t="s">
        <v>280</v>
      </c>
      <c r="B1495" s="164">
        <v>6023</v>
      </c>
      <c r="C1495" s="11"/>
      <c r="D1495" s="11" t="s">
        <v>13</v>
      </c>
      <c r="E1495" s="24"/>
      <c r="F1495" s="11"/>
      <c r="G1495" s="11"/>
      <c r="H1495" s="23" t="s">
        <v>644</v>
      </c>
    </row>
    <row r="1496" spans="1:8" ht="15" customHeight="1" thickBot="1" x14ac:dyDescent="0.3">
      <c r="A1496" s="229"/>
      <c r="B1496" s="173"/>
      <c r="C1496" s="28"/>
      <c r="D1496" s="28" t="s">
        <v>382</v>
      </c>
      <c r="E1496" s="25"/>
      <c r="F1496" s="28"/>
      <c r="G1496" s="28"/>
      <c r="H1496" s="26"/>
    </row>
    <row r="1497" spans="1:8" ht="15.75" thickTop="1" x14ac:dyDescent="0.25">
      <c r="A1497" s="97"/>
      <c r="B1497" s="186"/>
      <c r="C1497" s="98"/>
      <c r="D1497" s="98"/>
      <c r="E1497" s="98"/>
      <c r="F1497" s="98"/>
      <c r="G1497" s="98"/>
      <c r="H1497" s="99"/>
    </row>
    <row r="1498" spans="1:8" ht="27.75" customHeight="1" x14ac:dyDescent="0.25">
      <c r="A1498"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498" s="208"/>
      <c r="C1498" s="209"/>
      <c r="D1498" s="209"/>
      <c r="E1498" s="209"/>
      <c r="F1498" s="209"/>
      <c r="G1498" s="209"/>
      <c r="H1498" s="209"/>
    </row>
    <row r="1499" spans="1:8" x14ac:dyDescent="0.25">
      <c r="A1499" s="87" t="s">
        <v>83</v>
      </c>
      <c r="B1499" s="184"/>
      <c r="C1499" s="88"/>
      <c r="D1499" s="88"/>
      <c r="E1499" s="88"/>
      <c r="F1499" s="88"/>
      <c r="G1499" s="88"/>
      <c r="H1499" s="89"/>
    </row>
    <row r="1500" spans="1:8" hidden="1" x14ac:dyDescent="0.25">
      <c r="A1500" s="4" t="s">
        <v>11</v>
      </c>
      <c r="H1500" s="6" t="s">
        <v>32</v>
      </c>
    </row>
    <row r="1501" spans="1:8" ht="15" hidden="1" customHeight="1" x14ac:dyDescent="0.25">
      <c r="A1501" s="7" t="s">
        <v>0</v>
      </c>
      <c r="B1501" s="163"/>
      <c r="C1501" s="8" t="s">
        <v>1</v>
      </c>
      <c r="D1501" s="8" t="s">
        <v>2</v>
      </c>
      <c r="E1501" s="8" t="s">
        <v>3</v>
      </c>
      <c r="F1501" s="8" t="s">
        <v>4</v>
      </c>
      <c r="G1501" s="8" t="s">
        <v>5</v>
      </c>
      <c r="H1501" s="9" t="s">
        <v>6</v>
      </c>
    </row>
    <row r="1502" spans="1:8" x14ac:dyDescent="0.25">
      <c r="A1502" s="201" t="s">
        <v>136</v>
      </c>
      <c r="B1502" s="202"/>
      <c r="C1502" s="202"/>
      <c r="D1502" s="202"/>
      <c r="E1502" s="202"/>
      <c r="F1502" s="202"/>
      <c r="G1502" s="203"/>
      <c r="H1502" s="204"/>
    </row>
    <row r="1503" spans="1:8" ht="15" customHeight="1" x14ac:dyDescent="0.25">
      <c r="A1503" s="213" t="s">
        <v>84</v>
      </c>
      <c r="B1503" s="214"/>
      <c r="C1503" s="215"/>
      <c r="D1503" s="215"/>
      <c r="E1503" s="215"/>
      <c r="F1503" s="215"/>
      <c r="G1503" s="215"/>
      <c r="H1503" s="216"/>
    </row>
    <row r="1504" spans="1:8" x14ac:dyDescent="0.25">
      <c r="A1504" s="197" t="s">
        <v>248</v>
      </c>
      <c r="B1504" s="164">
        <v>6175</v>
      </c>
      <c r="C1504" s="24"/>
      <c r="D1504" s="24"/>
      <c r="E1504" s="24" t="s">
        <v>15</v>
      </c>
      <c r="F1504" s="24"/>
      <c r="G1504" s="24" t="s">
        <v>15</v>
      </c>
      <c r="H1504" s="12" t="s">
        <v>115</v>
      </c>
    </row>
    <row r="1505" spans="1:8" ht="15" customHeight="1" x14ac:dyDescent="0.25">
      <c r="A1505" s="200"/>
      <c r="B1505" s="165"/>
      <c r="C1505" s="16"/>
      <c r="D1505" s="18"/>
      <c r="E1505" s="16" t="s">
        <v>309</v>
      </c>
      <c r="F1505" s="16"/>
      <c r="G1505" s="18" t="s">
        <v>309</v>
      </c>
      <c r="H1505" s="14"/>
    </row>
    <row r="1506" spans="1:8" ht="15" customHeight="1" x14ac:dyDescent="0.25">
      <c r="A1506" s="197" t="s">
        <v>286</v>
      </c>
      <c r="B1506" s="164">
        <v>6057</v>
      </c>
      <c r="C1506" s="24" t="s">
        <v>13</v>
      </c>
      <c r="D1506" s="24"/>
      <c r="E1506" s="11"/>
      <c r="F1506" s="11" t="s">
        <v>13</v>
      </c>
      <c r="G1506" s="11"/>
      <c r="H1506" s="12" t="s">
        <v>271</v>
      </c>
    </row>
    <row r="1507" spans="1:8" ht="15" hidden="1" customHeight="1" x14ac:dyDescent="0.25">
      <c r="A1507" s="200"/>
      <c r="B1507" s="166"/>
      <c r="C1507" s="18" t="s">
        <v>378</v>
      </c>
      <c r="D1507" s="18"/>
      <c r="E1507" s="17"/>
      <c r="F1507" s="17" t="s">
        <v>378</v>
      </c>
      <c r="G1507" s="17"/>
      <c r="H1507" s="29"/>
    </row>
    <row r="1508" spans="1:8" ht="15" hidden="1" customHeight="1" x14ac:dyDescent="0.25">
      <c r="A1508" s="197" t="s">
        <v>485</v>
      </c>
      <c r="B1508" s="164">
        <v>6127</v>
      </c>
      <c r="C1508" s="24" t="s">
        <v>17</v>
      </c>
      <c r="D1508" s="100"/>
      <c r="E1508" s="24" t="s">
        <v>17</v>
      </c>
      <c r="F1508" s="11"/>
      <c r="G1508" s="11"/>
      <c r="H1508" s="12" t="s">
        <v>552</v>
      </c>
    </row>
    <row r="1509" spans="1:8" x14ac:dyDescent="0.25">
      <c r="A1509" s="200"/>
      <c r="B1509" s="165"/>
      <c r="C1509" s="16" t="s">
        <v>422</v>
      </c>
      <c r="E1509" s="13" t="s">
        <v>378</v>
      </c>
      <c r="F1509" s="17"/>
      <c r="G1509" s="13"/>
      <c r="H1509" s="57"/>
    </row>
    <row r="1510" spans="1:8" ht="15" customHeight="1" x14ac:dyDescent="0.25">
      <c r="A1510" s="197" t="s">
        <v>284</v>
      </c>
      <c r="B1510" s="164">
        <v>6118</v>
      </c>
      <c r="C1510" s="24" t="s">
        <v>15</v>
      </c>
      <c r="D1510" s="24"/>
      <c r="E1510" s="24"/>
      <c r="F1510" s="24"/>
      <c r="G1510" s="24" t="s">
        <v>12</v>
      </c>
      <c r="H1510" s="12" t="s">
        <v>399</v>
      </c>
    </row>
    <row r="1511" spans="1:8" x14ac:dyDescent="0.25">
      <c r="A1511" s="200"/>
      <c r="B1511" s="165"/>
      <c r="C1511" s="16" t="s">
        <v>422</v>
      </c>
      <c r="D1511" s="17"/>
      <c r="E1511" s="16"/>
      <c r="F1511" s="16"/>
      <c r="G1511" s="17" t="s">
        <v>422</v>
      </c>
      <c r="H1511" s="14"/>
    </row>
    <row r="1512" spans="1:8" ht="15" customHeight="1" x14ac:dyDescent="0.25">
      <c r="A1512" s="197" t="s">
        <v>285</v>
      </c>
      <c r="B1512" s="164">
        <v>6124</v>
      </c>
      <c r="C1512" s="24" t="s">
        <v>12</v>
      </c>
      <c r="D1512" s="11"/>
      <c r="E1512" s="11"/>
      <c r="F1512" s="11" t="s">
        <v>12</v>
      </c>
      <c r="G1512" s="11"/>
      <c r="H1512" s="12" t="s">
        <v>272</v>
      </c>
    </row>
    <row r="1513" spans="1:8" x14ac:dyDescent="0.25">
      <c r="A1513" s="200"/>
      <c r="B1513" s="165"/>
      <c r="C1513" s="16" t="s">
        <v>422</v>
      </c>
      <c r="D1513" s="13"/>
      <c r="E1513" s="13"/>
      <c r="F1513" s="13" t="s">
        <v>378</v>
      </c>
      <c r="G1513" s="13"/>
      <c r="H1513" s="14"/>
    </row>
    <row r="1514" spans="1:8" hidden="1" x14ac:dyDescent="0.25">
      <c r="A1514" s="197" t="s">
        <v>428</v>
      </c>
      <c r="B1514" s="164">
        <v>6168</v>
      </c>
      <c r="C1514" s="24"/>
      <c r="D1514" s="100"/>
      <c r="E1514" s="24" t="s">
        <v>12</v>
      </c>
      <c r="F1514" s="11"/>
      <c r="G1514" s="11" t="s">
        <v>17</v>
      </c>
      <c r="H1514" s="12" t="s">
        <v>430</v>
      </c>
    </row>
    <row r="1515" spans="1:8" hidden="1" x14ac:dyDescent="0.25">
      <c r="A1515" s="200"/>
      <c r="B1515" s="165"/>
      <c r="C1515" s="16"/>
      <c r="E1515" s="13" t="s">
        <v>378</v>
      </c>
      <c r="F1515" s="17"/>
      <c r="G1515" s="13" t="s">
        <v>378</v>
      </c>
      <c r="H1515" s="57"/>
    </row>
    <row r="1516" spans="1:8" x14ac:dyDescent="0.25">
      <c r="A1516" s="197" t="s">
        <v>596</v>
      </c>
      <c r="B1516" s="164">
        <v>6157</v>
      </c>
      <c r="C1516" s="24"/>
      <c r="D1516" s="100"/>
      <c r="E1516" s="24" t="s">
        <v>13</v>
      </c>
      <c r="F1516" s="11" t="s">
        <v>15</v>
      </c>
      <c r="G1516" s="11"/>
      <c r="H1516" s="12" t="s">
        <v>44</v>
      </c>
    </row>
    <row r="1517" spans="1:8" ht="27" customHeight="1" x14ac:dyDescent="0.25">
      <c r="A1517" s="200"/>
      <c r="B1517" s="165"/>
      <c r="C1517" s="16"/>
      <c r="E1517" s="13" t="s">
        <v>378</v>
      </c>
      <c r="F1517" s="17" t="s">
        <v>309</v>
      </c>
      <c r="G1517" s="13"/>
      <c r="H1517" s="57" t="s">
        <v>484</v>
      </c>
    </row>
    <row r="1518" spans="1:8" x14ac:dyDescent="0.25">
      <c r="A1518" s="213" t="s">
        <v>28</v>
      </c>
      <c r="B1518" s="214"/>
      <c r="C1518" s="215"/>
      <c r="D1518" s="215"/>
      <c r="E1518" s="215"/>
      <c r="F1518" s="215"/>
      <c r="G1518" s="215"/>
      <c r="H1518" s="216"/>
    </row>
    <row r="1519" spans="1:8" x14ac:dyDescent="0.25">
      <c r="A1519" s="197" t="s">
        <v>248</v>
      </c>
      <c r="B1519" s="164">
        <v>6175</v>
      </c>
      <c r="C1519" s="24"/>
      <c r="D1519" s="24"/>
      <c r="E1519" s="24"/>
      <c r="F1519" s="24"/>
      <c r="G1519" s="24" t="s">
        <v>13</v>
      </c>
      <c r="H1519" s="12" t="s">
        <v>115</v>
      </c>
    </row>
    <row r="1520" spans="1:8" s="93" customFormat="1" x14ac:dyDescent="0.25">
      <c r="A1520" s="200"/>
      <c r="B1520" s="165"/>
      <c r="C1520" s="16"/>
      <c r="D1520" s="18"/>
      <c r="E1520" s="18"/>
      <c r="F1520" s="16"/>
      <c r="G1520" s="16" t="s">
        <v>422</v>
      </c>
      <c r="H1520" s="14"/>
    </row>
    <row r="1521" spans="1:8" s="93" customFormat="1" x14ac:dyDescent="0.25">
      <c r="A1521" s="197" t="s">
        <v>284</v>
      </c>
      <c r="B1521" s="164">
        <v>6118</v>
      </c>
      <c r="C1521" s="24"/>
      <c r="D1521" s="24"/>
      <c r="E1521" s="24"/>
      <c r="F1521" s="24" t="s">
        <v>17</v>
      </c>
      <c r="G1521" s="24"/>
      <c r="H1521" s="23" t="s">
        <v>399</v>
      </c>
    </row>
    <row r="1522" spans="1:8" s="93" customFormat="1" x14ac:dyDescent="0.25">
      <c r="A1522" s="198"/>
      <c r="B1522" s="166"/>
      <c r="C1522" s="18"/>
      <c r="D1522" s="18"/>
      <c r="E1522" s="18"/>
      <c r="F1522" s="18" t="s">
        <v>309</v>
      </c>
      <c r="G1522" s="18"/>
      <c r="H1522" s="19" t="s">
        <v>557</v>
      </c>
    </row>
    <row r="1523" spans="1:8" s="93" customFormat="1" ht="28.5" customHeight="1" x14ac:dyDescent="0.25">
      <c r="A1523" s="197" t="s">
        <v>485</v>
      </c>
      <c r="B1523" s="164">
        <v>6127</v>
      </c>
      <c r="C1523" s="24"/>
      <c r="D1523" s="100"/>
      <c r="E1523" s="24"/>
      <c r="F1523" s="11"/>
      <c r="G1523" s="11" t="s">
        <v>14</v>
      </c>
      <c r="H1523" s="12" t="s">
        <v>552</v>
      </c>
    </row>
    <row r="1524" spans="1:8" s="93" customFormat="1" x14ac:dyDescent="0.25">
      <c r="A1524" s="200"/>
      <c r="B1524" s="165"/>
      <c r="C1524" s="16"/>
      <c r="D1524" s="5"/>
      <c r="E1524" s="13"/>
      <c r="F1524" s="17"/>
      <c r="G1524" s="13" t="s">
        <v>382</v>
      </c>
      <c r="H1524" s="57"/>
    </row>
    <row r="1525" spans="1:8" s="93" customFormat="1" x14ac:dyDescent="0.25">
      <c r="A1525" s="213" t="s">
        <v>34</v>
      </c>
      <c r="B1525" s="214"/>
      <c r="C1525" s="215"/>
      <c r="D1525" s="215"/>
      <c r="E1525" s="215"/>
      <c r="F1525" s="215"/>
      <c r="G1525" s="215"/>
      <c r="H1525" s="216"/>
    </row>
    <row r="1526" spans="1:8" s="93" customFormat="1" x14ac:dyDescent="0.25">
      <c r="A1526" s="197" t="str">
        <f>IF(Παιδαγωγικά!$A$2="","",Παιδαγωγικά!$A$2)</f>
        <v>Εισαγωγή στη Διδακτική Μεθοδολογία-Αναλυτικά Προγράμματα</v>
      </c>
      <c r="B1526" s="164">
        <f>B1363</f>
        <v>0</v>
      </c>
      <c r="C1526" s="21" t="str">
        <f>IF(Παιδαγωγικά!$C$2="","",Παιδαγωγικά!$C$2)</f>
        <v/>
      </c>
      <c r="D1526" s="21" t="str">
        <f>IF(Παιδαγωγικά!$D$2="","",Παιδαγωγικά!$D$2)</f>
        <v/>
      </c>
      <c r="E1526" s="21" t="str">
        <f>IF(Παιδαγωγικά!$E$2="","",Παιδαγωγικά!$E$2)</f>
        <v/>
      </c>
      <c r="F1526" s="21" t="str">
        <f>IF(Παιδαγωγικά!$F$2="","",Παιδαγωγικά!$F$2)</f>
        <v/>
      </c>
      <c r="G1526" s="21" t="str">
        <f>IF(Παιδαγωγικά!$G$2="","",Παιδαγωγικά!$G$2)</f>
        <v>9-11</v>
      </c>
      <c r="H1526" s="12" t="str">
        <f>IF(Παιδαγωγικά!$H$2="","",Παιδαγωγικά!$H$2)</f>
        <v>Β. Μπρίνια</v>
      </c>
    </row>
    <row r="1527" spans="1:8" s="93" customFormat="1" x14ac:dyDescent="0.25">
      <c r="A1527" s="200"/>
      <c r="B1527" s="165">
        <f>B1364</f>
        <v>3781</v>
      </c>
      <c r="C1527" s="31" t="str">
        <f>IF(Παιδαγωγικά!$C$3="","",Παιδαγωγικά!$C$3)</f>
        <v/>
      </c>
      <c r="D1527" s="31" t="str">
        <f>IF(Παιδαγωγικά!$D$3="","",Παιδαγωγικά!$D$3)</f>
        <v/>
      </c>
      <c r="E1527" s="31" t="str">
        <f>IF(Παιδαγωγικά!$E$3="","",Παιδαγωγικά!$E$3)</f>
        <v/>
      </c>
      <c r="F1527" s="31" t="str">
        <f>IF(Παιδαγωγικά!$F$3="","",Παιδαγωγικά!$F$3)</f>
        <v/>
      </c>
      <c r="G1527" s="31" t="str">
        <f>IF(Παιδαγωγικά!$G$3="","",Παιδαγωγικά!$G$3)</f>
        <v>Υ3</v>
      </c>
      <c r="H1527" s="14" t="str">
        <f>IF(Παιδαγωγικά!$H$3="","",Παιδαγωγικά!$H$3)</f>
        <v/>
      </c>
    </row>
    <row r="1528" spans="1:8" s="93" customFormat="1" x14ac:dyDescent="0.25">
      <c r="A1528" s="197" t="str">
        <f>IF(Παιδαγωγικά!$A$4="","",Παιδαγωγικά!$A$4)</f>
        <v>Εισαγωγή στην Παιδαγωγική Επιστήμη</v>
      </c>
      <c r="B1528" s="164">
        <f>B1365</f>
        <v>0</v>
      </c>
      <c r="C1528" s="21" t="str">
        <f>IF(Παιδαγωγικά!$C$4="","",Παιδαγωγικά!$C$4)</f>
        <v>11-1</v>
      </c>
      <c r="D1528" s="21" t="str">
        <f>IF(Παιδαγωγικά!$D$4="","",Παιδαγωγικά!$D$4)</f>
        <v/>
      </c>
      <c r="E1528" s="21" t="str">
        <f>IF(Παιδαγωγικά!$E$4="","",Παιδαγωγικά!$E$4)</f>
        <v/>
      </c>
      <c r="F1528" s="21" t="str">
        <f>IF(Παιδαγωγικά!$F$4="","",Παιδαγωγικά!$F$4)</f>
        <v/>
      </c>
      <c r="G1528" s="21" t="str">
        <f>IF(Παιδαγωγικά!$G$4="","",Παιδαγωγικά!$G$4)</f>
        <v/>
      </c>
      <c r="H1528" s="12" t="str">
        <f>IF(Παιδαγωγικά!$H$4="","",Παιδαγωγικά!$H$4)</f>
        <v>Ν. Φίλιπς</v>
      </c>
    </row>
    <row r="1529" spans="1:8" s="93" customFormat="1" x14ac:dyDescent="0.25">
      <c r="A1529" s="200"/>
      <c r="B1529" s="165"/>
      <c r="C1529" s="31" t="str">
        <f>IF(Παιδαγωγικά!$C$5="","",Παιδαγωγικά!$C$5)</f>
        <v>Υ3</v>
      </c>
      <c r="D1529" s="31" t="str">
        <f>IF(Παιδαγωγικά!$D$5="","",Παιδαγωγικά!$D$5)</f>
        <v/>
      </c>
      <c r="E1529" s="31" t="str">
        <f>IF(Παιδαγωγικά!$E$5="","",Παιδαγωγικά!$E$5)</f>
        <v/>
      </c>
      <c r="F1529" s="31" t="str">
        <f>IF(Παιδαγωγικά!$F$5="","",Παιδαγωγικά!$F$5)</f>
        <v/>
      </c>
      <c r="G1529" s="31" t="str">
        <f>IF(Παιδαγωγικά!$G$5="","",Παιδαγωγικά!$G$5)</f>
        <v/>
      </c>
      <c r="H1529" s="14" t="str">
        <f>IF(Παιδαγωγικά!$H$5="","",Παιδαγωγικά!$H$5)</f>
        <v/>
      </c>
    </row>
    <row r="1530" spans="1:8" s="93" customFormat="1" x14ac:dyDescent="0.25">
      <c r="A1530" s="197" t="str">
        <f>IF(Παιδαγωγικά!$A$6="","",Παιδαγωγικά!$A$6)</f>
        <v>Εκπαιδευτική Αξιολόγηση</v>
      </c>
      <c r="B1530" s="164">
        <f>B1367</f>
        <v>0</v>
      </c>
      <c r="C1530" s="21" t="str">
        <f>IF(Παιδαγωγικά!$C$6="","",Παιδαγωγικά!$C$6)</f>
        <v>1-3</v>
      </c>
      <c r="D1530" s="21" t="str">
        <f>IF(Παιδαγωγικά!$D$6="","",Παιδαγωγικά!$D$6)</f>
        <v/>
      </c>
      <c r="E1530" s="21" t="str">
        <f>IF(Παιδαγωγικά!$E$6="","",Παιδαγωγικά!$E$6)</f>
        <v/>
      </c>
      <c r="F1530" s="21" t="str">
        <f>IF(Παιδαγωγικά!$F$6="","",Παιδαγωγικά!$F$6)</f>
        <v/>
      </c>
      <c r="G1530" s="21" t="str">
        <f>IF(Παιδαγωγικά!$G$6="","",Παιδαγωγικά!$G$6)</f>
        <v/>
      </c>
      <c r="H1530" s="12" t="str">
        <f>IF(Παιδαγωγικά!$H$6="","",Παιδαγωγικά!$H$6)</f>
        <v>Ε. Κωσταρά</v>
      </c>
    </row>
    <row r="1531" spans="1:8" s="93" customFormat="1" x14ac:dyDescent="0.25">
      <c r="A1531" s="200"/>
      <c r="B1531" s="165"/>
      <c r="C1531" s="31" t="str">
        <f>IF(Παιδαγωγικά!$C$7="","",Παιδαγωγικά!$C$7)</f>
        <v>Υ3</v>
      </c>
      <c r="D1531" s="31" t="str">
        <f>IF(Παιδαγωγικά!$D$7="","",Παιδαγωγικά!$D$7)</f>
        <v/>
      </c>
      <c r="E1531" s="31" t="str">
        <f>IF(Παιδαγωγικά!$E$7="","",Παιδαγωγικά!$E$7)</f>
        <v/>
      </c>
      <c r="F1531" s="31" t="str">
        <f>IF(Παιδαγωγικά!$F$7="","",Παιδαγωγικά!$F$7)</f>
        <v/>
      </c>
      <c r="G1531" s="31" t="str">
        <f>IF(Παιδαγωγικά!$G$7="","",Παιδαγωγικά!$G$7)</f>
        <v/>
      </c>
      <c r="H1531" s="14" t="str">
        <f>IF(Παιδαγωγικά!$H$7="","",Παιδαγωγικά!$H$7)</f>
        <v/>
      </c>
    </row>
    <row r="1532" spans="1:8" s="93" customFormat="1" x14ac:dyDescent="0.25">
      <c r="A1532" s="197" t="str">
        <f>IF(Παιδαγωγικά!$A$8="","",Παιδαγωγικά!$A$8)</f>
        <v>Οργάνωση και Διοίκηση της Εκπαίδευσης και των Εκπαιδευτικών Μονάδων</v>
      </c>
      <c r="B1532" s="164">
        <f>B1369</f>
        <v>0</v>
      </c>
      <c r="C1532" s="21" t="str">
        <f>IF(Παιδαγωγικά!$C$8="","",Παιδαγωγικά!$C$8)</f>
        <v>9-11</v>
      </c>
      <c r="D1532" s="21" t="str">
        <f>IF(Παιδαγωγικά!$D$8="","",Παιδαγωγικά!$D$8)</f>
        <v/>
      </c>
      <c r="E1532" s="21" t="str">
        <f>IF(Παιδαγωγικά!$E$8="","",Παιδαγωγικά!$E$8)</f>
        <v/>
      </c>
      <c r="F1532" s="21" t="str">
        <f>IF(Παιδαγωγικά!$F$8="","",Παιδαγωγικά!$F$8)</f>
        <v/>
      </c>
      <c r="G1532" s="21" t="str">
        <f>IF(Παιδαγωγικά!$G$8="","",Παιδαγωγικά!$G$8)</f>
        <v/>
      </c>
      <c r="H1532" s="12" t="str">
        <f>IF(Παιδαγωγικά!$H$8="","",Παιδαγωγικά!$H$8)</f>
        <v>Ε. Παυλάκης</v>
      </c>
    </row>
    <row r="1533" spans="1:8" s="93" customFormat="1" x14ac:dyDescent="0.25">
      <c r="A1533" s="200"/>
      <c r="B1533" s="165"/>
      <c r="C1533" s="31" t="str">
        <f>IF(Παιδαγωγικά!$C$9="","",Παιδαγωγικά!$C$9)</f>
        <v>Υ3</v>
      </c>
      <c r="D1533" s="31" t="str">
        <f>IF(Παιδαγωγικά!$D$9="","",Παιδαγωγικά!$D$9)</f>
        <v/>
      </c>
      <c r="E1533" s="31" t="str">
        <f>IF(Παιδαγωγικά!$E$9="","",Παιδαγωγικά!$E$9)</f>
        <v/>
      </c>
      <c r="F1533" s="31" t="str">
        <f>IF(Παιδαγωγικά!$F$9="","",Παιδαγωγικά!$F$9)</f>
        <v/>
      </c>
      <c r="G1533" s="31" t="str">
        <f>IF(Παιδαγωγικά!$G$9="","",Παιδαγωγικά!$G$9)</f>
        <v/>
      </c>
      <c r="H1533" s="14" t="str">
        <f>IF(Παιδαγωγικά!$H$9="","",Παιδαγωγικά!$H$9)</f>
        <v/>
      </c>
    </row>
    <row r="1534" spans="1:8" s="93" customFormat="1" x14ac:dyDescent="0.25">
      <c r="A1534" s="197" t="str">
        <f>IF(Παιδαγωγικά!$A$10="","",Παιδαγωγικά!$A$10)</f>
        <v>Πρακτική Άσκηση στη Διδασκαλία Ι</v>
      </c>
      <c r="B1534" s="164">
        <f>B1371</f>
        <v>0</v>
      </c>
      <c r="C1534" s="21" t="str">
        <f>IF(Παιδαγωγικά!$C$10="","",Παιδαγωγικά!$C$10)</f>
        <v/>
      </c>
      <c r="D1534" s="21" t="str">
        <f>IF(Παιδαγωγικά!$D$10="","",Παιδαγωγικά!$D$10)</f>
        <v/>
      </c>
      <c r="E1534" s="21" t="str">
        <f>IF(Παιδαγωγικά!$E$10="","",Παιδαγωγικά!$E$10)</f>
        <v/>
      </c>
      <c r="F1534" s="21" t="str">
        <f>IF(Παιδαγωγικά!$F$10="","",Παιδαγωγικά!$F$10)</f>
        <v/>
      </c>
      <c r="G1534" s="21" t="str">
        <f>IF(Παιδαγωγικά!G150="","",Παιδαγωγικά!G150)</f>
        <v/>
      </c>
      <c r="H1534" s="12" t="str">
        <f>IF(Παιδαγωγικά!$H$10="","",Παιδαγωγικά!$H$10)</f>
        <v>Β. Μπρίνια</v>
      </c>
    </row>
    <row r="1535" spans="1:8" s="93" customFormat="1" ht="15.75" thickBot="1" x14ac:dyDescent="0.3">
      <c r="A1535" s="199"/>
      <c r="B1535" s="169"/>
      <c r="C1535" s="32" t="str">
        <f>IF(Παιδαγωγικά!$C$11="","",Παιδαγωγικά!$C$11)</f>
        <v/>
      </c>
      <c r="D1535" s="32" t="str">
        <f>IF(Παιδαγωγικά!$D$11="","",Παιδαγωγικά!$D$11)</f>
        <v/>
      </c>
      <c r="E1535" s="32" t="str">
        <f>IF(Παιδαγωγικά!$E$11="","",Παιδαγωγικά!$E$11)</f>
        <v/>
      </c>
      <c r="F1535" s="32" t="str">
        <f>IF(Παιδαγωγικά!$F$11="","",Παιδαγωγικά!$F$11)</f>
        <v/>
      </c>
      <c r="G1535" s="32" t="str">
        <f>IF(Παιδαγωγικά!G151="","",Παιδαγωγικά!G151)</f>
        <v/>
      </c>
      <c r="H1535" s="30" t="str">
        <f>IF(Παιδαγωγικά!$H$11="","",Παιδαγωγικά!$H$11)</f>
        <v/>
      </c>
    </row>
    <row r="1536" spans="1:8" s="93" customFormat="1" ht="15.75" thickTop="1" x14ac:dyDescent="0.25">
      <c r="A1536" s="197" t="str">
        <f>IF(Παιδαγωγικά!$A$2="","",Παιδαγωγικά!$A$2)</f>
        <v>Εισαγωγή στη Διδακτική Μεθοδολογία-Αναλυτικά Προγράμματα</v>
      </c>
      <c r="B1536" s="164">
        <f>B1380</f>
        <v>3076</v>
      </c>
      <c r="C1536" s="21" t="str">
        <f>IF(Παιδαγωγικά!$C$2="","",Παιδαγωγικά!$C$2)</f>
        <v/>
      </c>
      <c r="D1536" s="21" t="str">
        <f>IF(Παιδαγωγικά!$D$2="","",Παιδαγωγικά!$D$2)</f>
        <v/>
      </c>
      <c r="E1536" s="21" t="str">
        <f>IF(Παιδαγωγικά!$E$2="","",Παιδαγωγικά!$E$2)</f>
        <v/>
      </c>
      <c r="F1536" s="21" t="str">
        <f>IF(Παιδαγωγικά!$F$2="","",Παιδαγωγικά!$F$2)</f>
        <v/>
      </c>
      <c r="G1536" s="21" t="str">
        <f>IF(Παιδαγωγικά!$G$2="","",Παιδαγωγικά!$G$2)</f>
        <v>9-11</v>
      </c>
      <c r="H1536" s="12" t="str">
        <f>IF(Παιδαγωγικά!$H$2="","",Παιδαγωγικά!$H$2)</f>
        <v>Β. Μπρίνια</v>
      </c>
    </row>
    <row r="1537" spans="1:8" s="93" customFormat="1" x14ac:dyDescent="0.25">
      <c r="A1537" s="200"/>
      <c r="B1537" s="165" t="str">
        <f>B1381</f>
        <v/>
      </c>
      <c r="C1537" s="31" t="str">
        <f>IF(Παιδαγωγικά!$C$3="","",Παιδαγωγικά!$C$3)</f>
        <v/>
      </c>
      <c r="D1537" s="31" t="str">
        <f>IF(Παιδαγωγικά!$D$3="","",Παιδαγωγικά!$D$3)</f>
        <v/>
      </c>
      <c r="E1537" s="31" t="str">
        <f>IF(Παιδαγωγικά!$E$3="","",Παιδαγωγικά!$E$3)</f>
        <v/>
      </c>
      <c r="F1537" s="31" t="str">
        <f>IF(Παιδαγωγικά!$F$3="","",Παιδαγωγικά!$F$3)</f>
        <v/>
      </c>
      <c r="G1537" s="31" t="str">
        <f>IF(Παιδαγωγικά!$G$3="","",Παιδαγωγικά!$G$3)</f>
        <v>Υ3</v>
      </c>
      <c r="H1537" s="14" t="str">
        <f>IF(Παιδαγωγικά!$H$3="","",Παιδαγωγικά!$H$3)</f>
        <v/>
      </c>
    </row>
    <row r="1538" spans="1:8" s="93" customFormat="1" x14ac:dyDescent="0.25">
      <c r="A1538" s="197" t="str">
        <f>IF(Παιδαγωγικά!$A$4="","",Παιδαγωγικά!$A$4)</f>
        <v>Εισαγωγή στην Παιδαγωγική Επιστήμη</v>
      </c>
      <c r="B1538" s="164">
        <f>B1382</f>
        <v>3074</v>
      </c>
      <c r="C1538" s="21" t="str">
        <f>IF(Παιδαγωγικά!$C$4="","",Παιδαγωγικά!$C$4)</f>
        <v>11-1</v>
      </c>
      <c r="D1538" s="21" t="str">
        <f>IF(Παιδαγωγικά!$D$4="","",Παιδαγωγικά!$D$4)</f>
        <v/>
      </c>
      <c r="E1538" s="21" t="str">
        <f>IF(Παιδαγωγικά!$E$4="","",Παιδαγωγικά!$E$4)</f>
        <v/>
      </c>
      <c r="F1538" s="21" t="str">
        <f>IF(Παιδαγωγικά!$F$4="","",Παιδαγωγικά!$F$4)</f>
        <v/>
      </c>
      <c r="G1538" s="21" t="str">
        <f>IF(Παιδαγωγικά!$G$4="","",Παιδαγωγικά!$G$4)</f>
        <v/>
      </c>
      <c r="H1538" s="12" t="str">
        <f>IF(Παιδαγωγικά!$H$4="","",Παιδαγωγικά!$H$4)</f>
        <v>Ν. Φίλιπς</v>
      </c>
    </row>
    <row r="1539" spans="1:8" s="93" customFormat="1" ht="15.75" thickBot="1" x14ac:dyDescent="0.3">
      <c r="A1539" s="199"/>
      <c r="B1539" s="169"/>
      <c r="C1539" s="32" t="str">
        <f>IF(Παιδαγωγικά!$C$5="","",Παιδαγωγικά!$C$5)</f>
        <v>Υ3</v>
      </c>
      <c r="D1539" s="32" t="str">
        <f>IF(Παιδαγωγικά!$D$5="","",Παιδαγωγικά!$D$5)</f>
        <v/>
      </c>
      <c r="E1539" s="32" t="str">
        <f>IF(Παιδαγωγικά!$E$5="","",Παιδαγωγικά!$E$5)</f>
        <v/>
      </c>
      <c r="F1539" s="32" t="str">
        <f>IF(Παιδαγωγικά!$F$5="","",Παιδαγωγικά!$F$5)</f>
        <v/>
      </c>
      <c r="G1539" s="32" t="str">
        <f>IF(Παιδαγωγικά!$G$5="","",Παιδαγωγικά!$G$5)</f>
        <v/>
      </c>
      <c r="H1539" s="30" t="str">
        <f>IF(Παιδαγωγικά!$H$5="","",Παιδαγωγικά!$H$5)</f>
        <v/>
      </c>
    </row>
    <row r="1540" spans="1:8" s="93" customFormat="1" ht="15.75" thickTop="1" x14ac:dyDescent="0.25">
      <c r="A1540" s="4"/>
      <c r="B1540" s="162"/>
      <c r="C1540" s="5"/>
      <c r="D1540" s="5"/>
      <c r="E1540" s="5"/>
      <c r="F1540" s="5"/>
      <c r="G1540" s="5"/>
      <c r="H1540" s="4"/>
    </row>
    <row r="1541" spans="1:8" s="93" customFormat="1" ht="12.75" x14ac:dyDescent="0.2">
      <c r="A1541" s="273" t="s">
        <v>561</v>
      </c>
      <c r="B1541" s="273"/>
      <c r="C1541" s="274"/>
      <c r="D1541" s="274"/>
      <c r="E1541" s="274"/>
      <c r="F1541" s="274"/>
      <c r="G1541" s="274"/>
      <c r="H1541" s="274"/>
    </row>
    <row r="1542" spans="1:8" s="93" customFormat="1" x14ac:dyDescent="0.25">
      <c r="A1542" s="4"/>
      <c r="B1542" s="162"/>
      <c r="C1542" s="5"/>
      <c r="D1542" s="5"/>
      <c r="E1542" s="5"/>
      <c r="F1542" s="5"/>
      <c r="G1542" s="5"/>
      <c r="H1542" s="4"/>
    </row>
    <row r="1543" spans="1:8" s="93" customFormat="1" ht="27.75" customHeight="1" x14ac:dyDescent="0.25">
      <c r="A1543"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543" s="208"/>
      <c r="C1543" s="209"/>
      <c r="D1543" s="209"/>
      <c r="E1543" s="209"/>
      <c r="F1543" s="209"/>
      <c r="G1543" s="209"/>
      <c r="H1543" s="209"/>
    </row>
    <row r="1544" spans="1:8" s="93" customFormat="1" x14ac:dyDescent="0.25">
      <c r="A1544" s="87" t="s">
        <v>83</v>
      </c>
      <c r="B1544" s="184"/>
      <c r="C1544" s="88"/>
      <c r="D1544" s="88"/>
      <c r="E1544" s="88"/>
      <c r="F1544" s="88"/>
      <c r="G1544" s="88"/>
      <c r="H1544" s="89"/>
    </row>
    <row r="1545" spans="1:8" s="93" customFormat="1" ht="15.75" thickBot="1" x14ac:dyDescent="0.3">
      <c r="A1545" s="4" t="s">
        <v>11</v>
      </c>
      <c r="B1545" s="162"/>
      <c r="C1545" s="5"/>
      <c r="D1545" s="5"/>
      <c r="E1545" s="5"/>
      <c r="F1545" s="5"/>
      <c r="G1545" s="5"/>
      <c r="H1545" s="6" t="s">
        <v>33</v>
      </c>
    </row>
    <row r="1546" spans="1:8" s="93" customFormat="1" ht="13.5" thickTop="1" x14ac:dyDescent="0.2">
      <c r="A1546" s="7" t="s">
        <v>0</v>
      </c>
      <c r="B1546" s="163"/>
      <c r="C1546" s="8" t="s">
        <v>1</v>
      </c>
      <c r="D1546" s="8" t="s">
        <v>2</v>
      </c>
      <c r="E1546" s="8" t="s">
        <v>3</v>
      </c>
      <c r="F1546" s="8" t="s">
        <v>4</v>
      </c>
      <c r="G1546" s="8" t="s">
        <v>5</v>
      </c>
      <c r="H1546" s="9" t="s">
        <v>6</v>
      </c>
    </row>
    <row r="1547" spans="1:8" s="93" customFormat="1" ht="12.75" x14ac:dyDescent="0.2">
      <c r="A1547" s="201" t="s">
        <v>125</v>
      </c>
      <c r="B1547" s="202"/>
      <c r="C1547" s="202"/>
      <c r="D1547" s="202"/>
      <c r="E1547" s="202"/>
      <c r="F1547" s="202"/>
      <c r="G1547" s="203"/>
      <c r="H1547" s="204"/>
    </row>
    <row r="1548" spans="1:8" s="93" customFormat="1" x14ac:dyDescent="0.25">
      <c r="A1548" s="213" t="s">
        <v>55</v>
      </c>
      <c r="B1548" s="214"/>
      <c r="C1548" s="215"/>
      <c r="D1548" s="215"/>
      <c r="E1548" s="215"/>
      <c r="F1548" s="215"/>
      <c r="G1548" s="215"/>
      <c r="H1548" s="216"/>
    </row>
    <row r="1549" spans="1:8" s="93" customFormat="1" x14ac:dyDescent="0.25">
      <c r="A1549" s="197" t="s">
        <v>303</v>
      </c>
      <c r="B1549" s="164">
        <v>6154</v>
      </c>
      <c r="C1549" s="21" t="str">
        <f>IF('Ξένες Γλώσσες'!$B$2="","",'Ξένες Γλώσσες'!$B$2)</f>
        <v>5-7</v>
      </c>
      <c r="D1549" s="21" t="str">
        <f>IF('Ξένες Γλώσσες'!$C$2="","",'Ξένες Γλώσσες'!$C$2)</f>
        <v/>
      </c>
      <c r="E1549" s="21" t="str">
        <f>IF('Ξένες Γλώσσες'!$D$2="","",'Ξένες Γλώσσες'!$D$2)</f>
        <v>7-9</v>
      </c>
      <c r="F1549" s="21" t="str">
        <f>IF('Ξένες Γλώσσες'!$E$2="","",'Ξένες Γλώσσες'!$E$2)</f>
        <v/>
      </c>
      <c r="G1549" s="21" t="str">
        <f>IF('Ξένες Γλώσσες'!$F$2="","",'Ξένες Γλώσσες'!$F$2)</f>
        <v/>
      </c>
      <c r="H1549" s="12" t="str">
        <f>IF('Ξένες Γλώσσες'!$G$2="","",'Ξένες Γλώσσες'!$G$2)</f>
        <v>Φ. Καραμητρόγλου</v>
      </c>
    </row>
    <row r="1550" spans="1:8" s="93" customFormat="1" x14ac:dyDescent="0.25">
      <c r="A1550" s="200"/>
      <c r="B1550" s="166"/>
      <c r="C1550" s="22" t="str">
        <f>IF('Ξένες Γλώσσες'!$B$3="","",'Ξένες Γλώσσες'!$B$3)</f>
        <v>Α25</v>
      </c>
      <c r="D1550" s="22" t="str">
        <f>IF('Ξένες Γλώσσες'!$C$3="","",'Ξένες Γλώσσες'!$C$3)</f>
        <v/>
      </c>
      <c r="E1550" s="22" t="str">
        <f>IF('Ξένες Γλώσσες'!$D$3="","",'Ξένες Γλώσσες'!$D$3)</f>
        <v>Α25</v>
      </c>
      <c r="F1550" s="22" t="str">
        <f>IF('Ξένες Γλώσσες'!$E$3="","",'Ξένες Γλώσσες'!$E$3)</f>
        <v/>
      </c>
      <c r="G1550" s="22" t="str">
        <f>IF('Ξένες Γλώσσες'!$F$3="","",'Ξένες Γλώσσες'!$F$3)</f>
        <v/>
      </c>
      <c r="H1550" s="14" t="str">
        <f>IF('Ξένες Γλώσσες'!$G$3="","",'Ξένες Γλώσσες'!$G$3)</f>
        <v/>
      </c>
    </row>
    <row r="1551" spans="1:8" s="93" customFormat="1" ht="15" customHeight="1" x14ac:dyDescent="0.2">
      <c r="A1551" s="197" t="s">
        <v>302</v>
      </c>
      <c r="B1551" s="164">
        <v>6155</v>
      </c>
      <c r="C1551" s="21" t="str">
        <f>IF('Ξένες Γλώσσες'!B4="","",'Ξένες Γλώσσες'!B4)</f>
        <v/>
      </c>
      <c r="D1551" s="21" t="str">
        <f>IF('Ξένες Γλώσσες'!C4="","",'Ξένες Γλώσσες'!C4)</f>
        <v/>
      </c>
      <c r="E1551" s="21" t="str">
        <f>IF('Ξένες Γλώσσες'!D4="","",'Ξένες Γλώσσες'!D4)</f>
        <v/>
      </c>
      <c r="F1551" s="21" t="str">
        <f>IF('Ξένες Γλώσσες'!E4="","",'Ξένες Γλώσσες'!E4)</f>
        <v/>
      </c>
      <c r="G1551" s="21" t="str">
        <f>IF('Ξένες Γλώσσες'!F4="","",'Ξένες Γλώσσες'!F4)</f>
        <v/>
      </c>
      <c r="H1551" s="271" t="str">
        <f>IF('Ξένες Γλώσσες'!$G$4="","",'Ξένες Γλώσσες'!$G$4)</f>
        <v>ΔΕΝ ΘΑ ΠΡΟΣΦΕΡΘΟΥΝ ΤΟ ΑΚΑΔ. ΕΤΟΣ 2024-25</v>
      </c>
    </row>
    <row r="1552" spans="1:8" s="93" customFormat="1" ht="15" customHeight="1" x14ac:dyDescent="0.2">
      <c r="A1552" s="200"/>
      <c r="B1552" s="166"/>
      <c r="C1552" s="22" t="str">
        <f>IF('Ξένες Γλώσσες'!B5="","",'Ξένες Γλώσσες'!B5)</f>
        <v/>
      </c>
      <c r="D1552" s="22" t="str">
        <f>IF('Ξένες Γλώσσες'!C5="","",'Ξένες Γλώσσες'!C5)</f>
        <v/>
      </c>
      <c r="E1552" s="22" t="str">
        <f>IF('Ξένες Γλώσσες'!D5="","",'Ξένες Γλώσσες'!D5)</f>
        <v/>
      </c>
      <c r="F1552" s="22" t="str">
        <f>IF('Ξένες Γλώσσες'!E5="","",'Ξένες Γλώσσες'!E5)</f>
        <v/>
      </c>
      <c r="G1552" s="22" t="str">
        <f>IF('Ξένες Γλώσσες'!F5="","",'Ξένες Γλώσσες'!F5)</f>
        <v/>
      </c>
      <c r="H1552" s="272"/>
    </row>
    <row r="1553" spans="1:8" s="93" customFormat="1" x14ac:dyDescent="0.25">
      <c r="A1553" s="197" t="s">
        <v>304</v>
      </c>
      <c r="B1553" s="164">
        <v>6156</v>
      </c>
      <c r="C1553" s="21" t="str">
        <f>IF('Ξένες Γλώσσες'!B6="","",'Ξένες Γλώσσες'!B6)</f>
        <v>9-11</v>
      </c>
      <c r="D1553" s="21" t="str">
        <f>IF('Ξένες Γλώσσες'!C6="","",'Ξένες Γλώσσες'!C6)</f>
        <v>9-11</v>
      </c>
      <c r="E1553" s="21" t="str">
        <f>IF('Ξένες Γλώσσες'!D6="","",'Ξένες Γλώσσες'!D6)</f>
        <v/>
      </c>
      <c r="F1553" s="21" t="str">
        <f>IF('Ξένες Γλώσσες'!E6="","",'Ξένες Γλώσσες'!E6)</f>
        <v/>
      </c>
      <c r="G1553" s="21" t="str">
        <f>IF('Ξένες Γλώσσες'!F6="","",'Ξένες Γλώσσες'!F6)</f>
        <v/>
      </c>
      <c r="H1553" s="12" t="str">
        <f>IF('Ξένες Γλώσσες'!$G$6="","",'Ξένες Γλώσσες'!$G$6)</f>
        <v>Ι. Ζήκου</v>
      </c>
    </row>
    <row r="1554" spans="1:8" s="93" customFormat="1" x14ac:dyDescent="0.25">
      <c r="A1554" s="200"/>
      <c r="B1554" s="166"/>
      <c r="C1554" s="22" t="str">
        <f>IF('Ξένες Γλώσσες'!B7="","",'Ξένες Γλώσσες'!B7)</f>
        <v>Α5ος</v>
      </c>
      <c r="D1554" s="22" t="str">
        <f>IF('Ξένες Γλώσσες'!C7="","",'Ξένες Γλώσσες'!C7)</f>
        <v>Α5ος</v>
      </c>
      <c r="E1554" s="22" t="str">
        <f>IF('Ξένες Γλώσσες'!D7="","",'Ξένες Γλώσσες'!D7)</f>
        <v/>
      </c>
      <c r="F1554" s="22" t="str">
        <f>IF('Ξένες Γλώσσες'!E7="","",'Ξένες Γλώσσες'!E7)</f>
        <v/>
      </c>
      <c r="G1554" s="22" t="str">
        <f>IF('Ξένες Γλώσσες'!F7="","",'Ξένες Γλώσσες'!F7)</f>
        <v/>
      </c>
      <c r="H1554" s="14" t="str">
        <f>IF('Ξένες Γλώσσες'!$G$7="","",'Ξένες Γλώσσες'!$G$7)</f>
        <v/>
      </c>
    </row>
    <row r="1555" spans="1:8" s="93" customFormat="1" ht="12.75" x14ac:dyDescent="0.2">
      <c r="A1555" s="201" t="s">
        <v>128</v>
      </c>
      <c r="B1555" s="202"/>
      <c r="C1555" s="202"/>
      <c r="D1555" s="202"/>
      <c r="E1555" s="202"/>
      <c r="F1555" s="202"/>
      <c r="G1555" s="203"/>
      <c r="H1555" s="204"/>
    </row>
    <row r="1556" spans="1:8" s="93" customFormat="1" x14ac:dyDescent="0.25">
      <c r="A1556" s="197" t="s">
        <v>312</v>
      </c>
      <c r="B1556" s="164">
        <v>6159</v>
      </c>
      <c r="C1556" s="21" t="str">
        <f>IF('Ξένες Γλώσσες'!$B$8="","",'Ξένες Γλώσσες'!$B$8)</f>
        <v>7-9</v>
      </c>
      <c r="D1556" s="21" t="str">
        <f>IF('Ξένες Γλώσσες'!$C$8="","",'Ξένες Γλώσσες'!$C$8)</f>
        <v/>
      </c>
      <c r="E1556" s="21" t="str">
        <f>IF('Ξένες Γλώσσες'!$D$8="","",'Ξένες Γλώσσες'!$D$8)</f>
        <v/>
      </c>
      <c r="F1556" s="21" t="str">
        <f>IF('Ξένες Γλώσσες'!$E$8="","",'Ξένες Γλώσσες'!$E$8)</f>
        <v/>
      </c>
      <c r="G1556" s="21" t="str">
        <f>IF('Ξένες Γλώσσες'!$F$8="","",'Ξένες Γλώσσες'!$F$8)</f>
        <v>5-7</v>
      </c>
      <c r="H1556" s="12" t="str">
        <f>IF('Ξένες Γλώσσες'!$G$8="","",'Ξένες Γλώσσες'!$G$8)</f>
        <v>Φ. Καραμητρόγλου</v>
      </c>
    </row>
    <row r="1557" spans="1:8" s="93" customFormat="1" x14ac:dyDescent="0.25">
      <c r="A1557" s="200"/>
      <c r="B1557" s="166"/>
      <c r="C1557" s="22" t="str">
        <f>IF('Ξένες Γλώσσες'!$B$9="","",'Ξένες Γλώσσες'!$B$9)</f>
        <v>Α25</v>
      </c>
      <c r="D1557" s="22" t="str">
        <f>IF('Ξένες Γλώσσες'!$C$9="","",'Ξένες Γλώσσες'!$C$9)</f>
        <v/>
      </c>
      <c r="E1557" s="22" t="str">
        <f>IF('Ξένες Γλώσσες'!$D$9="","",'Ξένες Γλώσσες'!$D$9)</f>
        <v/>
      </c>
      <c r="F1557" s="22" t="str">
        <f>IF('Ξένες Γλώσσες'!$E$9="","",'Ξένες Γλώσσες'!$E$9)</f>
        <v/>
      </c>
      <c r="G1557" s="22" t="str">
        <f>IF('Ξένες Γλώσσες'!$F$9="","",'Ξένες Γλώσσες'!$F$9)</f>
        <v>Α31</v>
      </c>
      <c r="H1557" s="14" t="str">
        <f>IF('Ξένες Γλώσσες'!$G$9="","",'Ξένες Γλώσσες'!$G$9)</f>
        <v/>
      </c>
    </row>
    <row r="1558" spans="1:8" s="93" customFormat="1" ht="15" customHeight="1" x14ac:dyDescent="0.2">
      <c r="A1558" s="197" t="s">
        <v>313</v>
      </c>
      <c r="B1558" s="164">
        <v>6160</v>
      </c>
      <c r="C1558" s="21" t="str">
        <f>IF('Ξένες Γλώσσες'!B10="","",'Ξένες Γλώσσες'!B10)</f>
        <v/>
      </c>
      <c r="D1558" s="21" t="str">
        <f>IF('Ξένες Γλώσσες'!C10="","",'Ξένες Γλώσσες'!C10)</f>
        <v/>
      </c>
      <c r="E1558" s="21" t="str">
        <f>IF('Ξένες Γλώσσες'!D10="","",'Ξένες Γλώσσες'!D10)</f>
        <v/>
      </c>
      <c r="F1558" s="21" t="str">
        <f>IF('Ξένες Γλώσσες'!E10="","",'Ξένες Γλώσσες'!E10)</f>
        <v/>
      </c>
      <c r="G1558" s="21" t="str">
        <f>IF('Ξένες Γλώσσες'!F10="","",'Ξένες Γλώσσες'!F10)</f>
        <v/>
      </c>
      <c r="H1558" s="271" t="str">
        <f>IF('Ξένες Γλώσσες'!$G$10="","",'Ξένες Γλώσσες'!$G$10)</f>
        <v>ΔΕΝ ΘΑ ΠΡΟΣΦΕΡΘΟΥΝ ΤΟ ΑΚΑΔ. ΕΤΟΣ 2024-25</v>
      </c>
    </row>
    <row r="1559" spans="1:8" s="93" customFormat="1" ht="15" customHeight="1" x14ac:dyDescent="0.2">
      <c r="A1559" s="200"/>
      <c r="B1559" s="166"/>
      <c r="C1559" s="22" t="str">
        <f>IF('Ξένες Γλώσσες'!B11="","",'Ξένες Γλώσσες'!B11)</f>
        <v/>
      </c>
      <c r="D1559" s="22" t="str">
        <f>IF('Ξένες Γλώσσες'!C11="","",'Ξένες Γλώσσες'!C11)</f>
        <v/>
      </c>
      <c r="E1559" s="22" t="str">
        <f>IF('Ξένες Γλώσσες'!D11="","",'Ξένες Γλώσσες'!D11)</f>
        <v/>
      </c>
      <c r="F1559" s="22" t="str">
        <f>IF('Ξένες Γλώσσες'!E11="","",'Ξένες Γλώσσες'!E11)</f>
        <v/>
      </c>
      <c r="G1559" s="22" t="str">
        <f>IF('Ξένες Γλώσσες'!F11="","",'Ξένες Γλώσσες'!F11)</f>
        <v/>
      </c>
      <c r="H1559" s="272"/>
    </row>
    <row r="1560" spans="1:8" s="93" customFormat="1" x14ac:dyDescent="0.25">
      <c r="A1560" s="197" t="s">
        <v>314</v>
      </c>
      <c r="B1560" s="164">
        <v>6161</v>
      </c>
      <c r="C1560" s="21" t="str">
        <f>IF('Ξένες Γλώσσες'!B12="","",'Ξένες Γλώσσες'!B12)</f>
        <v>11-1</v>
      </c>
      <c r="D1560" s="21" t="str">
        <f>IF('Ξένες Γλώσσες'!C12="","",'Ξένες Γλώσσες'!C12)</f>
        <v/>
      </c>
      <c r="E1560" s="21" t="str">
        <f>IF('Ξένες Γλώσσες'!D12="","",'Ξένες Γλώσσες'!D12)</f>
        <v/>
      </c>
      <c r="F1560" s="21" t="str">
        <f>IF('Ξένες Γλώσσες'!E12="","",'Ξένες Γλώσσες'!E12)</f>
        <v>11-1</v>
      </c>
      <c r="G1560" s="21" t="str">
        <f>IF('Ξένες Γλώσσες'!F12="","",'Ξένες Γλώσσες'!F12)</f>
        <v/>
      </c>
      <c r="H1560" s="12" t="str">
        <f>IF('Ξένες Γλώσσες'!$G$12="","",'Ξένες Γλώσσες'!$G$12)</f>
        <v xml:space="preserve">Ι. Ζήκου </v>
      </c>
    </row>
    <row r="1561" spans="1:8" s="93" customFormat="1" x14ac:dyDescent="0.25">
      <c r="A1561" s="200"/>
      <c r="B1561" s="166"/>
      <c r="C1561" s="22" t="str">
        <f>IF('Ξένες Γλώσσες'!B13="","",'Ξένες Γλώσσες'!B13)</f>
        <v>Α5ος</v>
      </c>
      <c r="D1561" s="22" t="str">
        <f>IF('Ξένες Γλώσσες'!C13="","",'Ξένες Γλώσσες'!C13)</f>
        <v/>
      </c>
      <c r="E1561" s="22" t="str">
        <f>IF('Ξένες Γλώσσες'!D13="","",'Ξένες Γλώσσες'!D13)</f>
        <v/>
      </c>
      <c r="F1561" s="22" t="str">
        <f>IF('Ξένες Γλώσσες'!E13="","",'Ξένες Γλώσσες'!E13)</f>
        <v>Α5ος</v>
      </c>
      <c r="G1561" s="22" t="str">
        <f>IF('Ξένες Γλώσσες'!F13="","",'Ξένες Γλώσσες'!F13)</f>
        <v/>
      </c>
      <c r="H1561" s="14" t="str">
        <f>IF('Ξένες Γλώσσες'!$G$13="","",'Ξένες Γλώσσες'!$G$13)</f>
        <v/>
      </c>
    </row>
    <row r="1562" spans="1:8" s="93" customFormat="1" ht="12.75" x14ac:dyDescent="0.2">
      <c r="A1562" s="201" t="s">
        <v>131</v>
      </c>
      <c r="B1562" s="202"/>
      <c r="C1562" s="202"/>
      <c r="D1562" s="202"/>
      <c r="E1562" s="202"/>
      <c r="F1562" s="202"/>
      <c r="G1562" s="203"/>
      <c r="H1562" s="204"/>
    </row>
    <row r="1563" spans="1:8" s="93" customFormat="1" x14ac:dyDescent="0.25">
      <c r="A1563" s="197" t="s">
        <v>159</v>
      </c>
      <c r="B1563" s="164">
        <v>6165</v>
      </c>
      <c r="C1563" s="11" t="str">
        <f>IF('Ξένες Γλώσσες'!$B$20="","",'Ξένες Γλώσσες'!$B$20)</f>
        <v>11-1</v>
      </c>
      <c r="D1563" s="11" t="str">
        <f>IF('Ξένες Γλώσσες'!$C$20="","",'Ξένες Γλώσσες'!$C$20)</f>
        <v/>
      </c>
      <c r="E1563" s="11" t="str">
        <f>IF('Ξένες Γλώσσες'!$D$20="","",'Ξένες Γλώσσες'!$D$20)</f>
        <v/>
      </c>
      <c r="F1563" s="11" t="str">
        <f>IF('Ξένες Γλώσσες'!$E$20="","",'Ξένες Γλώσσες'!$E$20)</f>
        <v/>
      </c>
      <c r="G1563" s="11" t="str">
        <f>IF('Ξένες Γλώσσες'!$F$20="","",'Ξένες Γλώσσες'!$F$20)</f>
        <v>11-1</v>
      </c>
      <c r="H1563" s="12" t="str">
        <f>IF('Ξένες Γλώσσες'!$G$20="","",'Ξένες Γλώσσες'!$G$20)</f>
        <v>Α. Ροθώνη</v>
      </c>
    </row>
    <row r="1564" spans="1:8" s="93" customFormat="1" x14ac:dyDescent="0.25">
      <c r="A1564" s="200"/>
      <c r="B1564" s="165"/>
      <c r="C1564" s="13" t="str">
        <f>IF('Ξένες Γλώσσες'!$B$21="","",'Ξένες Γλώσσες'!$B$21)</f>
        <v>Α32</v>
      </c>
      <c r="D1564" s="13" t="str">
        <f>IF('Ξένες Γλώσσες'!$C$21="","",'Ξένες Γλώσσες'!$C$21)</f>
        <v/>
      </c>
      <c r="E1564" s="13" t="str">
        <f>IF('Ξένες Γλώσσες'!$D$21="","",'Ξένες Γλώσσες'!$D$21)</f>
        <v/>
      </c>
      <c r="F1564" s="13" t="str">
        <f>IF('Ξένες Γλώσσες'!$E$21="","",'Ξένες Γλώσσες'!$E$21)</f>
        <v/>
      </c>
      <c r="G1564" s="13" t="str">
        <f>IF('Ξένες Γλώσσες'!$F$21="","",'Ξένες Γλώσσες'!$F$21)</f>
        <v>Α47</v>
      </c>
      <c r="H1564" s="14" t="str">
        <f>IF('Ξένες Γλώσσες'!$G$21="","",'Ξένες Γλώσσες'!$G$21)</f>
        <v/>
      </c>
    </row>
    <row r="1565" spans="1:8" s="93" customFormat="1" ht="15" customHeight="1" x14ac:dyDescent="0.2">
      <c r="A1565" s="197" t="s">
        <v>160</v>
      </c>
      <c r="B1565" s="164">
        <v>6166</v>
      </c>
      <c r="C1565" s="21" t="str">
        <f>IF('Ξένες Γλώσσες'!B22="","",'Ξένες Γλώσσες'!B22)</f>
        <v/>
      </c>
      <c r="D1565" s="21" t="str">
        <f>IF('Ξένες Γλώσσες'!C22="","",'Ξένες Γλώσσες'!C22)</f>
        <v/>
      </c>
      <c r="E1565" s="21" t="str">
        <f>IF('Ξένες Γλώσσες'!D22="","",'Ξένες Γλώσσες'!D22)</f>
        <v/>
      </c>
      <c r="F1565" s="21" t="str">
        <f>IF('Ξένες Γλώσσες'!E22="","",'Ξένες Γλώσσες'!E22)</f>
        <v/>
      </c>
      <c r="G1565" s="21" t="str">
        <f>IF('Ξένες Γλώσσες'!F22="","",'Ξένες Γλώσσες'!F22)</f>
        <v/>
      </c>
      <c r="H1565" s="271" t="str">
        <f>IF('Ξένες Γλώσσες'!$G$22="","",'Ξένες Γλώσσες'!$G$22)</f>
        <v>ΔΕΝ ΘΑ ΠΡΟΣΦΕΡΘΟΥΝ ΤΟ ΑΚΑΔ. ΕΤΟΣ 2024-25</v>
      </c>
    </row>
    <row r="1566" spans="1:8" s="93" customFormat="1" ht="15" customHeight="1" x14ac:dyDescent="0.2">
      <c r="A1566" s="200"/>
      <c r="B1566" s="166"/>
      <c r="C1566" s="22" t="str">
        <f>IF('Ξένες Γλώσσες'!B23="","",'Ξένες Γλώσσες'!B23)</f>
        <v/>
      </c>
      <c r="D1566" s="22" t="str">
        <f>IF('Ξένες Γλώσσες'!C23="","",'Ξένες Γλώσσες'!C23)</f>
        <v/>
      </c>
      <c r="E1566" s="22" t="str">
        <f>IF('Ξένες Γλώσσες'!D23="","",'Ξένες Γλώσσες'!D23)</f>
        <v/>
      </c>
      <c r="F1566" s="22" t="str">
        <f>IF('Ξένες Γλώσσες'!E23="","",'Ξένες Γλώσσες'!E23)</f>
        <v/>
      </c>
      <c r="G1566" s="22" t="str">
        <f>IF('Ξένες Γλώσσες'!F23="","",'Ξένες Γλώσσες'!F23)</f>
        <v/>
      </c>
      <c r="H1566" s="272" t="str">
        <f>IF('Ξένες Γλώσσες'!$G$23="","",'Ξένες Γλώσσες'!$G$23)</f>
        <v/>
      </c>
    </row>
    <row r="1567" spans="1:8" s="93" customFormat="1" x14ac:dyDescent="0.25">
      <c r="A1567" s="197" t="s">
        <v>161</v>
      </c>
      <c r="B1567" s="164">
        <v>6167</v>
      </c>
      <c r="C1567" s="21" t="str">
        <f>IF('Ξένες Γλώσσες'!B24="","",'Ξένες Γλώσσες'!B24)</f>
        <v/>
      </c>
      <c r="D1567" s="21" t="str">
        <f>IF('Ξένες Γλώσσες'!C24="","",'Ξένες Γλώσσες'!C24)</f>
        <v>11-1</v>
      </c>
      <c r="E1567" s="21" t="str">
        <f>IF('Ξένες Γλώσσες'!D24="","",'Ξένες Γλώσσες'!D24)</f>
        <v/>
      </c>
      <c r="F1567" s="21" t="str">
        <f>IF('Ξένες Γλώσσες'!E24="","",'Ξένες Γλώσσες'!E24)</f>
        <v>9-11</v>
      </c>
      <c r="G1567" s="21" t="str">
        <f>IF('Ξένες Γλώσσες'!F24="","",'Ξένες Γλώσσες'!F24)</f>
        <v/>
      </c>
      <c r="H1567" s="12" t="str">
        <f>IF('Ξένες Γλώσσες'!$G$24="","",'Ξένες Γλώσσες'!$G$24)</f>
        <v xml:space="preserve">Ι. Ζήκου </v>
      </c>
    </row>
    <row r="1568" spans="1:8" s="93" customFormat="1" ht="15.75" thickBot="1" x14ac:dyDescent="0.3">
      <c r="A1568" s="199"/>
      <c r="B1568" s="169"/>
      <c r="C1568" s="32" t="str">
        <f>IF('Ξένες Γλώσσες'!B25="","",'Ξένες Γλώσσες'!B25)</f>
        <v/>
      </c>
      <c r="D1568" s="32" t="str">
        <f>IF('Ξένες Γλώσσες'!C25="","",'Ξένες Γλώσσες'!C25)</f>
        <v>Α5ος</v>
      </c>
      <c r="E1568" s="32" t="str">
        <f>IF('Ξένες Γλώσσες'!D25="","",'Ξένες Γλώσσες'!D25)</f>
        <v/>
      </c>
      <c r="F1568" s="32" t="str">
        <f>IF('Ξένες Γλώσσες'!E25="","",'Ξένες Γλώσσες'!E25)</f>
        <v>Α5ος</v>
      </c>
      <c r="G1568" s="32" t="str">
        <f>IF('Ξένες Γλώσσες'!F25="","",'Ξένες Γλώσσες'!F25)</f>
        <v/>
      </c>
      <c r="H1568" s="30" t="str">
        <f>IF('Ξένες Γλώσσες'!$G$25="","",'Ξένες Γλώσσες'!$G$25)</f>
        <v/>
      </c>
    </row>
    <row r="1569" spans="1:10" s="93" customFormat="1" ht="15.75" thickTop="1" x14ac:dyDescent="0.25">
      <c r="A1569" s="4"/>
      <c r="B1569" s="162"/>
      <c r="C1569" s="5"/>
      <c r="D1569" s="5"/>
      <c r="E1569" s="5"/>
      <c r="F1569" s="5"/>
      <c r="G1569" s="5"/>
      <c r="H1569" s="4"/>
    </row>
    <row r="1570" spans="1:10" s="93" customFormat="1" ht="27.75" customHeight="1" x14ac:dyDescent="0.25">
      <c r="A1570"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570" s="208"/>
      <c r="C1570" s="209"/>
      <c r="D1570" s="209"/>
      <c r="E1570" s="209"/>
      <c r="F1570" s="209"/>
      <c r="G1570" s="209"/>
      <c r="H1570" s="209"/>
    </row>
    <row r="1571" spans="1:10" s="93" customFormat="1" x14ac:dyDescent="0.25">
      <c r="A1571" s="87" t="s">
        <v>83</v>
      </c>
      <c r="B1571" s="184"/>
      <c r="C1571" s="88"/>
      <c r="D1571" s="88"/>
      <c r="E1571" s="88"/>
      <c r="F1571" s="88"/>
      <c r="G1571" s="88"/>
      <c r="H1571" s="89"/>
      <c r="J1571" s="128" t="s">
        <v>40</v>
      </c>
    </row>
    <row r="1572" spans="1:10" s="93" customFormat="1" ht="15.75" thickBot="1" x14ac:dyDescent="0.3">
      <c r="A1572" s="4" t="s">
        <v>11</v>
      </c>
      <c r="B1572" s="162"/>
      <c r="C1572" s="5"/>
      <c r="D1572" s="5"/>
      <c r="E1572" s="5"/>
      <c r="F1572" s="5"/>
      <c r="G1572" s="5"/>
      <c r="H1572" s="6" t="s">
        <v>67</v>
      </c>
    </row>
    <row r="1573" spans="1:10" s="93" customFormat="1" ht="13.5" thickTop="1" x14ac:dyDescent="0.2">
      <c r="A1573" s="7" t="s">
        <v>0</v>
      </c>
      <c r="B1573" s="163"/>
      <c r="C1573" s="8" t="s">
        <v>1</v>
      </c>
      <c r="D1573" s="8" t="s">
        <v>2</v>
      </c>
      <c r="E1573" s="8" t="s">
        <v>3</v>
      </c>
      <c r="F1573" s="8" t="s">
        <v>4</v>
      </c>
      <c r="G1573" s="8" t="s">
        <v>5</v>
      </c>
      <c r="H1573" s="9" t="s">
        <v>6</v>
      </c>
    </row>
    <row r="1574" spans="1:10" ht="13.5" customHeight="1" x14ac:dyDescent="0.25">
      <c r="A1574" s="268" t="s">
        <v>308</v>
      </c>
      <c r="B1574" s="269"/>
      <c r="C1574" s="269"/>
      <c r="D1574" s="269"/>
      <c r="E1574" s="269"/>
      <c r="F1574" s="269"/>
      <c r="G1574" s="269"/>
      <c r="H1574" s="270"/>
    </row>
    <row r="1575" spans="1:10" ht="27.75" customHeight="1" x14ac:dyDescent="0.25">
      <c r="A1575" s="261" t="str">
        <f>IF(A159="","",A159)&amp;" (ΟΙΚ)"</f>
        <v>Γενική Οικονομική Ιστορία (ΟΙΚ)</v>
      </c>
      <c r="B1575" s="116">
        <f t="shared" ref="B1575:H1576" si="86">IF(B159="","",B159)</f>
        <v>1131</v>
      </c>
      <c r="C1575" s="117" t="str">
        <f t="shared" si="86"/>
        <v/>
      </c>
      <c r="D1575" s="117" t="str">
        <f t="shared" si="86"/>
        <v/>
      </c>
      <c r="E1575" s="117" t="str">
        <f t="shared" si="86"/>
        <v/>
      </c>
      <c r="F1575" s="117" t="str">
        <f t="shared" si="86"/>
        <v>9-11</v>
      </c>
      <c r="G1575" s="117" t="str">
        <f t="shared" si="86"/>
        <v>9-11</v>
      </c>
      <c r="H1575" s="118" t="str">
        <f t="shared" si="86"/>
        <v>Β. Σαραντίδης</v>
      </c>
    </row>
    <row r="1576" spans="1:10" ht="13.5" customHeight="1" x14ac:dyDescent="0.25">
      <c r="A1576" s="262" t="str">
        <f>IF(A160="","",A160)</f>
        <v/>
      </c>
      <c r="B1576" s="119" t="str">
        <f t="shared" si="86"/>
        <v/>
      </c>
      <c r="C1576" s="120" t="str">
        <f t="shared" si="86"/>
        <v/>
      </c>
      <c r="D1576" s="120" t="str">
        <f t="shared" si="86"/>
        <v/>
      </c>
      <c r="E1576" s="120" t="str">
        <f t="shared" si="86"/>
        <v/>
      </c>
      <c r="F1576" s="120" t="str">
        <f t="shared" si="86"/>
        <v>Αμφ. Β</v>
      </c>
      <c r="G1576" s="120" t="str">
        <f t="shared" si="86"/>
        <v>Δο</v>
      </c>
      <c r="H1576" s="121" t="str">
        <f t="shared" si="86"/>
        <v/>
      </c>
    </row>
    <row r="1577" spans="1:10" ht="13.5" customHeight="1" x14ac:dyDescent="0.25">
      <c r="A1577" s="261" t="str">
        <f>IF(A227="","",A227)&amp;" (ΟΙΚ)"</f>
        <v>Δημόσια Οικονομική Ι (ΟΙΚ)</v>
      </c>
      <c r="B1577" s="116">
        <f t="shared" ref="B1577:H1578" si="87">IF(B227="","",B227)</f>
        <v>1550</v>
      </c>
      <c r="C1577" s="117" t="str">
        <f t="shared" si="87"/>
        <v/>
      </c>
      <c r="D1577" s="117" t="str">
        <f t="shared" si="87"/>
        <v/>
      </c>
      <c r="E1577" s="117" t="str">
        <f t="shared" si="87"/>
        <v>1-5</v>
      </c>
      <c r="F1577" s="117" t="str">
        <f t="shared" si="87"/>
        <v/>
      </c>
      <c r="G1577" s="117" t="str">
        <f t="shared" si="87"/>
        <v/>
      </c>
      <c r="H1577" s="118" t="str">
        <f t="shared" si="87"/>
        <v>Θ. Παλυβός</v>
      </c>
    </row>
    <row r="1578" spans="1:10" x14ac:dyDescent="0.25">
      <c r="A1578" s="262" t="str">
        <f>IF(A228="","",A228)</f>
        <v/>
      </c>
      <c r="B1578" s="119" t="str">
        <f t="shared" si="87"/>
        <v/>
      </c>
      <c r="C1578" s="120" t="str">
        <f t="shared" si="87"/>
        <v/>
      </c>
      <c r="D1578" s="120" t="str">
        <f t="shared" si="87"/>
        <v/>
      </c>
      <c r="E1578" s="120" t="str">
        <f t="shared" si="87"/>
        <v>Αμφ.Κιντής</v>
      </c>
      <c r="F1578" s="120" t="str">
        <f t="shared" si="87"/>
        <v/>
      </c>
      <c r="G1578" s="120" t="str">
        <f t="shared" si="87"/>
        <v/>
      </c>
      <c r="H1578" s="121" t="str">
        <f t="shared" si="87"/>
        <v/>
      </c>
    </row>
    <row r="1579" spans="1:10" x14ac:dyDescent="0.25">
      <c r="A1579" s="261" t="str">
        <f>IF(A193="","",A193)&amp;" (ΟΙΚ)"</f>
        <v>Μακροοικονομική Θεωρία Ι (ΟΙΚ)</v>
      </c>
      <c r="B1579" s="116">
        <f t="shared" ref="B1579:H1580" si="88">IF(B193="","",B193)</f>
        <v>1311</v>
      </c>
      <c r="C1579" s="117" t="str">
        <f t="shared" si="88"/>
        <v>1-3</v>
      </c>
      <c r="D1579" s="117" t="str">
        <f t="shared" si="88"/>
        <v>5-7</v>
      </c>
      <c r="E1579" s="117" t="str">
        <f t="shared" si="88"/>
        <v/>
      </c>
      <c r="F1579" s="117" t="str">
        <f t="shared" si="88"/>
        <v/>
      </c>
      <c r="G1579" s="117" t="str">
        <f t="shared" si="88"/>
        <v/>
      </c>
      <c r="H1579" s="118" t="str">
        <f t="shared" si="88"/>
        <v>Ε. Βασιλάτος</v>
      </c>
    </row>
    <row r="1580" spans="1:10" x14ac:dyDescent="0.25">
      <c r="A1580" s="262" t="str">
        <f>IF(A194="","",A194)</f>
        <v/>
      </c>
      <c r="B1580" s="119" t="str">
        <f t="shared" si="88"/>
        <v/>
      </c>
      <c r="C1580" s="120" t="str">
        <f t="shared" si="88"/>
        <v>Χ</v>
      </c>
      <c r="D1580" s="120" t="str">
        <f t="shared" si="88"/>
        <v>Χ</v>
      </c>
      <c r="E1580" s="120" t="str">
        <f t="shared" si="88"/>
        <v/>
      </c>
      <c r="F1580" s="120" t="str">
        <f t="shared" si="88"/>
        <v/>
      </c>
      <c r="G1580" s="120" t="str">
        <f t="shared" si="88"/>
        <v/>
      </c>
      <c r="H1580" s="121" t="str">
        <f t="shared" si="88"/>
        <v/>
      </c>
    </row>
    <row r="1581" spans="1:10" x14ac:dyDescent="0.25">
      <c r="A1581" s="261" t="str">
        <f>IF(A191="","",A191)&amp;" (ΟΙΚ)"</f>
        <v>Μικροοικονομική Θεωρία Ι (ΟΙΚ)</v>
      </c>
      <c r="B1581" s="116">
        <f t="shared" ref="B1581:H1582" si="89">IF(B191="","",B191)</f>
        <v>1313</v>
      </c>
      <c r="C1581" s="117" t="str">
        <f t="shared" si="89"/>
        <v/>
      </c>
      <c r="D1581" s="117" t="str">
        <f t="shared" si="89"/>
        <v>9-11</v>
      </c>
      <c r="E1581" s="117" t="str">
        <f t="shared" si="89"/>
        <v/>
      </c>
      <c r="F1581" s="117" t="str">
        <f t="shared" si="89"/>
        <v>9-11</v>
      </c>
      <c r="G1581" s="117" t="str">
        <f t="shared" si="89"/>
        <v/>
      </c>
      <c r="H1581" s="118" t="str">
        <f t="shared" si="89"/>
        <v>Κ. Γάτσιος</v>
      </c>
    </row>
    <row r="1582" spans="1:10" x14ac:dyDescent="0.25">
      <c r="A1582" s="262" t="str">
        <f>IF(A192="","",A192)</f>
        <v/>
      </c>
      <c r="B1582" s="119" t="str">
        <f t="shared" si="89"/>
        <v/>
      </c>
      <c r="C1582" s="120" t="str">
        <f t="shared" si="89"/>
        <v/>
      </c>
      <c r="D1582" s="120" t="str">
        <f t="shared" si="89"/>
        <v>Αμφ.Α</v>
      </c>
      <c r="E1582" s="120" t="str">
        <f t="shared" si="89"/>
        <v/>
      </c>
      <c r="F1582" s="120" t="str">
        <f t="shared" si="89"/>
        <v>Αμφ.Α</v>
      </c>
      <c r="G1582" s="120" t="str">
        <f t="shared" si="89"/>
        <v/>
      </c>
      <c r="H1582" s="121" t="str">
        <f t="shared" si="89"/>
        <v/>
      </c>
    </row>
    <row r="1583" spans="1:10" x14ac:dyDescent="0.25">
      <c r="A1583" s="261" t="str">
        <f>IF(A701="","",A701)&amp;" (ΟΔΕ)"</f>
        <v>Λογιστική Κόστους (ΟΔΕ)</v>
      </c>
      <c r="B1583" s="116">
        <f t="shared" ref="B1583:H1584" si="90">IF(B701="","",B701)</f>
        <v>2612</v>
      </c>
      <c r="C1583" s="117" t="str">
        <f t="shared" si="90"/>
        <v/>
      </c>
      <c r="D1583" s="117" t="str">
        <f t="shared" si="90"/>
        <v/>
      </c>
      <c r="E1583" s="117" t="str">
        <f t="shared" si="90"/>
        <v>3-5</v>
      </c>
      <c r="F1583" s="117" t="str">
        <f t="shared" si="90"/>
        <v>1-3</v>
      </c>
      <c r="G1583" s="117" t="str">
        <f t="shared" si="90"/>
        <v/>
      </c>
      <c r="H1583" s="118" t="str">
        <f t="shared" si="90"/>
        <v>Σ. Σπηλιώτη</v>
      </c>
    </row>
    <row r="1584" spans="1:10" x14ac:dyDescent="0.25">
      <c r="A1584" s="262" t="str">
        <f>IF(A702="","",A702)</f>
        <v/>
      </c>
      <c r="B1584" s="119" t="str">
        <f t="shared" si="90"/>
        <v/>
      </c>
      <c r="C1584" s="120" t="str">
        <f t="shared" si="90"/>
        <v/>
      </c>
      <c r="D1584" s="120" t="str">
        <f t="shared" si="90"/>
        <v/>
      </c>
      <c r="E1584" s="120" t="str">
        <f t="shared" si="90"/>
        <v>Α44</v>
      </c>
      <c r="F1584" s="120" t="str">
        <f t="shared" si="90"/>
        <v>Α44</v>
      </c>
      <c r="G1584" s="120" t="str">
        <f t="shared" si="90"/>
        <v/>
      </c>
      <c r="H1584" s="121" t="str">
        <f t="shared" si="90"/>
        <v/>
      </c>
    </row>
    <row r="1585" spans="1:8" x14ac:dyDescent="0.25">
      <c r="A1585" s="261" t="str">
        <f>IF(A1238="","",A1238)&amp;" (ΠΛΗΡ)"</f>
        <v>Διακριτά Μαθηματικά (ΠΛΗΡ)</v>
      </c>
      <c r="B1585" s="116">
        <f t="shared" ref="B1585:H1586" si="91">IF(B1238="","",B1238)</f>
        <v>3117</v>
      </c>
      <c r="C1585" s="117" t="str">
        <f t="shared" si="91"/>
        <v/>
      </c>
      <c r="D1585" s="117" t="str">
        <f t="shared" si="91"/>
        <v>11-1</v>
      </c>
      <c r="E1585" s="117" t="str">
        <f t="shared" si="91"/>
        <v/>
      </c>
      <c r="F1585" s="117" t="str">
        <f t="shared" si="91"/>
        <v/>
      </c>
      <c r="G1585" s="117" t="str">
        <f t="shared" si="91"/>
        <v>11-1</v>
      </c>
      <c r="H1585" s="118" t="str">
        <f t="shared" si="91"/>
        <v>Π. Κατερίνης</v>
      </c>
    </row>
    <row r="1586" spans="1:8" x14ac:dyDescent="0.25">
      <c r="A1586" s="262" t="str">
        <f>IF(A1239="","",A1239)</f>
        <v/>
      </c>
      <c r="B1586" s="119" t="str">
        <f t="shared" si="91"/>
        <v/>
      </c>
      <c r="C1586" s="120" t="str">
        <f t="shared" si="91"/>
        <v/>
      </c>
      <c r="D1586" s="122" t="str">
        <f t="shared" si="91"/>
        <v>Χ</v>
      </c>
      <c r="E1586" s="120" t="str">
        <f t="shared" si="91"/>
        <v/>
      </c>
      <c r="F1586" s="120" t="str">
        <f t="shared" si="91"/>
        <v/>
      </c>
      <c r="G1586" s="120" t="str">
        <f t="shared" si="91"/>
        <v>Αμφ.Β</v>
      </c>
      <c r="H1586" s="121" t="str">
        <f t="shared" si="91"/>
        <v/>
      </c>
    </row>
    <row r="1587" spans="1:8" x14ac:dyDescent="0.25">
      <c r="A1587" s="261" t="str">
        <f>IF(A1314="","",A1314)&amp;" (ΠΛΗΡ)"</f>
        <v>Δίκτυα Επικοινωνιών (ΠΛΗΡ)</v>
      </c>
      <c r="B1587" s="116">
        <f t="shared" ref="B1587:H1588" si="92">IF(B1314="","",B1314)</f>
        <v>3571</v>
      </c>
      <c r="C1587" s="117" t="str">
        <f t="shared" si="92"/>
        <v>3-5</v>
      </c>
      <c r="D1587" s="117" t="str">
        <f t="shared" si="92"/>
        <v/>
      </c>
      <c r="E1587" s="117" t="str">
        <f t="shared" si="92"/>
        <v/>
      </c>
      <c r="F1587" s="117" t="str">
        <f t="shared" si="92"/>
        <v>9-11</v>
      </c>
      <c r="G1587" s="117" t="str">
        <f t="shared" si="92"/>
        <v/>
      </c>
      <c r="H1587" s="118" t="str">
        <f t="shared" si="92"/>
        <v>Ι. Κουτσόπουλος</v>
      </c>
    </row>
    <row r="1588" spans="1:8" x14ac:dyDescent="0.25">
      <c r="A1588" s="262" t="str">
        <f>IF(A1315="","",A1315)</f>
        <v/>
      </c>
      <c r="B1588" s="119" t="str">
        <f t="shared" si="92"/>
        <v/>
      </c>
      <c r="C1588" s="120" t="str">
        <f t="shared" si="92"/>
        <v>Αμφ.Β</v>
      </c>
      <c r="D1588" s="120" t="str">
        <f t="shared" si="92"/>
        <v/>
      </c>
      <c r="E1588" s="120" t="str">
        <f t="shared" si="92"/>
        <v/>
      </c>
      <c r="F1588" s="120" t="str">
        <f t="shared" si="92"/>
        <v>Δ24</v>
      </c>
      <c r="G1588" s="120" t="str">
        <f t="shared" si="92"/>
        <v/>
      </c>
      <c r="H1588" s="121" t="str">
        <f t="shared" si="92"/>
        <v/>
      </c>
    </row>
    <row r="1589" spans="1:8" x14ac:dyDescent="0.25">
      <c r="A1589" s="261" t="str">
        <f>IF(A1278="","",A1278)&amp;" (ΠΛΗΡ)"</f>
        <v>Δομές Δεδομένων (ΠΛΗΡ)</v>
      </c>
      <c r="B1589" s="116">
        <f t="shared" ref="B1589:H1590" si="93">IF(B1278="","",B1278)</f>
        <v>3335</v>
      </c>
      <c r="C1589" s="117" t="str">
        <f t="shared" si="93"/>
        <v/>
      </c>
      <c r="D1589" s="117" t="str">
        <f t="shared" si="93"/>
        <v>3-5</v>
      </c>
      <c r="E1589" s="117" t="str">
        <f t="shared" si="93"/>
        <v>3-5</v>
      </c>
      <c r="F1589" s="117" t="str">
        <f t="shared" si="93"/>
        <v/>
      </c>
      <c r="G1589" s="117" t="str">
        <f t="shared" si="93"/>
        <v/>
      </c>
      <c r="H1589" s="118" t="str">
        <f t="shared" si="93"/>
        <v>Κ. Παπακωνσταντινοπούλου</v>
      </c>
    </row>
    <row r="1590" spans="1:8" x14ac:dyDescent="0.25">
      <c r="A1590" s="262" t="str">
        <f>IF(A1279="","",A1279)</f>
        <v/>
      </c>
      <c r="B1590" s="119" t="str">
        <f t="shared" si="93"/>
        <v/>
      </c>
      <c r="C1590" s="120" t="str">
        <f t="shared" si="93"/>
        <v/>
      </c>
      <c r="D1590" s="120" t="str">
        <f t="shared" si="93"/>
        <v>Αμφ.Β</v>
      </c>
      <c r="E1590" s="120" t="str">
        <f t="shared" si="93"/>
        <v>Αμφ.Β</v>
      </c>
      <c r="F1590" s="120" t="str">
        <f t="shared" si="93"/>
        <v/>
      </c>
      <c r="G1590" s="120" t="str">
        <f t="shared" si="93"/>
        <v/>
      </c>
      <c r="H1590" s="121" t="str">
        <f t="shared" si="93"/>
        <v>Ε. Μαρκάκης</v>
      </c>
    </row>
    <row r="1591" spans="1:8" x14ac:dyDescent="0.25">
      <c r="A1591" s="261" t="str">
        <f>IF(A1345="","",A1345)&amp;" (ΠΛΗΡ)"</f>
        <v>Ειδικά Θέματα Αλγορίθμων [2, 4] (ΠΛΗΡ)</v>
      </c>
      <c r="B1591" s="116">
        <f t="shared" ref="B1591:H1591" si="94">IF(B1345="","",B1345)</f>
        <v>3632</v>
      </c>
      <c r="C1591" s="117" t="str">
        <f t="shared" si="94"/>
        <v>11-1</v>
      </c>
      <c r="D1591" s="117" t="str">
        <f t="shared" si="94"/>
        <v/>
      </c>
      <c r="E1591" s="117" t="str">
        <f t="shared" si="94"/>
        <v/>
      </c>
      <c r="F1591" s="117" t="str">
        <f t="shared" si="94"/>
        <v/>
      </c>
      <c r="G1591" s="117" t="str">
        <f t="shared" si="94"/>
        <v>11-1</v>
      </c>
      <c r="H1591" s="118" t="str">
        <f t="shared" si="94"/>
        <v>Ε. Μαρκάκης</v>
      </c>
    </row>
    <row r="1592" spans="1:8" x14ac:dyDescent="0.25">
      <c r="A1592" s="262" t="str">
        <f>IF(A1317="","",A1317)</f>
        <v/>
      </c>
      <c r="B1592" s="119" t="str">
        <f t="shared" ref="B1592:H1592" si="95">IF(B1346="","",B1346)</f>
        <v/>
      </c>
      <c r="C1592" s="120" t="str">
        <f t="shared" si="95"/>
        <v>Τ102</v>
      </c>
      <c r="D1592" s="120" t="str">
        <f t="shared" si="95"/>
        <v/>
      </c>
      <c r="E1592" s="120" t="str">
        <f t="shared" si="95"/>
        <v/>
      </c>
      <c r="F1592" s="120" t="str">
        <f t="shared" si="95"/>
        <v/>
      </c>
      <c r="G1592" s="120" t="str">
        <f t="shared" si="95"/>
        <v>Τ103</v>
      </c>
      <c r="H1592" s="121" t="str">
        <f t="shared" si="95"/>
        <v/>
      </c>
    </row>
    <row r="1593" spans="1:8" x14ac:dyDescent="0.25">
      <c r="A1593" s="261" t="str">
        <f>IF(A1244="","",A1244)&amp;" (ΠΛΗΡ)"</f>
        <v>Εισαγωγή στον Προγραμματισμό Υπολογιστών (PYTHON) (ΠΛΗΡ)</v>
      </c>
      <c r="B1593" s="116">
        <f t="shared" ref="B1593:H1594" si="96">IF(B1244="","",B1244)</f>
        <v>3125</v>
      </c>
      <c r="C1593" s="117" t="str">
        <f t="shared" si="96"/>
        <v/>
      </c>
      <c r="D1593" s="117" t="str">
        <f t="shared" si="96"/>
        <v>9-11</v>
      </c>
      <c r="E1593" s="117" t="str">
        <f t="shared" si="96"/>
        <v/>
      </c>
      <c r="F1593" s="117" t="str">
        <f t="shared" si="96"/>
        <v/>
      </c>
      <c r="G1593" s="117" t="str">
        <f t="shared" si="96"/>
        <v>9-11</v>
      </c>
      <c r="H1593" s="118" t="str">
        <f t="shared" si="96"/>
        <v>Α. Δημάκης</v>
      </c>
    </row>
    <row r="1594" spans="1:8" x14ac:dyDescent="0.25">
      <c r="A1594" s="262" t="str">
        <f>IF(A1245="","",A1245)</f>
        <v/>
      </c>
      <c r="B1594" s="119" t="str">
        <f t="shared" si="96"/>
        <v/>
      </c>
      <c r="C1594" s="120" t="str">
        <f t="shared" si="96"/>
        <v/>
      </c>
      <c r="D1594" s="122" t="str">
        <f t="shared" si="96"/>
        <v>Αμφ.Β</v>
      </c>
      <c r="E1594" s="120" t="str">
        <f t="shared" si="96"/>
        <v/>
      </c>
      <c r="F1594" s="120" t="str">
        <f t="shared" si="96"/>
        <v/>
      </c>
      <c r="G1594" s="120" t="str">
        <f t="shared" si="96"/>
        <v>Αμφ.Β</v>
      </c>
      <c r="H1594" s="121" t="str">
        <f t="shared" si="96"/>
        <v/>
      </c>
    </row>
    <row r="1595" spans="1:8" x14ac:dyDescent="0.25">
      <c r="A1595" s="261" t="str">
        <f>IF(A1321="","",A1321)&amp;" (ΠΛΗΡ)"</f>
        <v>Λογική (ΠΛΗΡ)</v>
      </c>
      <c r="B1595" s="116">
        <f t="shared" ref="B1595:H1596" si="97">IF(B1321="","",B1321)</f>
        <v>3515</v>
      </c>
      <c r="C1595" s="117" t="str">
        <f t="shared" si="97"/>
        <v/>
      </c>
      <c r="D1595" s="117" t="str">
        <f t="shared" si="97"/>
        <v>9-11</v>
      </c>
      <c r="E1595" s="117" t="str">
        <f t="shared" si="97"/>
        <v/>
      </c>
      <c r="F1595" s="117" t="str">
        <f t="shared" si="97"/>
        <v>11-1</v>
      </c>
      <c r="G1595" s="117" t="str">
        <f t="shared" si="97"/>
        <v/>
      </c>
      <c r="H1595" s="118" t="str">
        <f t="shared" si="97"/>
        <v>Ε. Φουστούκου</v>
      </c>
    </row>
    <row r="1596" spans="1:8" x14ac:dyDescent="0.25">
      <c r="A1596" s="262" t="str">
        <f>IF(A1322="","",A1322)</f>
        <v/>
      </c>
      <c r="B1596" s="119" t="str">
        <f t="shared" si="97"/>
        <v/>
      </c>
      <c r="C1596" s="120" t="str">
        <f t="shared" si="97"/>
        <v/>
      </c>
      <c r="D1596" s="120" t="str">
        <f t="shared" si="97"/>
        <v>Α24</v>
      </c>
      <c r="E1596" s="120" t="str">
        <f t="shared" si="97"/>
        <v/>
      </c>
      <c r="F1596" s="120" t="str">
        <f t="shared" si="97"/>
        <v>Δ24</v>
      </c>
      <c r="G1596" s="120" t="str">
        <f t="shared" si="97"/>
        <v/>
      </c>
      <c r="H1596" s="121" t="str">
        <f t="shared" si="97"/>
        <v/>
      </c>
    </row>
    <row r="1597" spans="1:8" x14ac:dyDescent="0.25">
      <c r="A1597" s="261" t="str">
        <f>IF(A1351="","",A1351)&amp;" (ΠΛΗΡ)"</f>
        <v>Μηχανική Μάθηση [1, 7, 8] (ΠΛΗΡ)</v>
      </c>
      <c r="B1597" s="116">
        <f t="shared" ref="B1597:H1597" si="98">IF(B1351="","",B1351)</f>
        <v>3745</v>
      </c>
      <c r="C1597" s="117" t="str">
        <f t="shared" si="98"/>
        <v>1-3</v>
      </c>
      <c r="D1597" s="117" t="str">
        <f t="shared" si="98"/>
        <v/>
      </c>
      <c r="E1597" s="117" t="str">
        <f t="shared" si="98"/>
        <v/>
      </c>
      <c r="F1597" s="117" t="str">
        <f t="shared" si="98"/>
        <v/>
      </c>
      <c r="G1597" s="117" t="str">
        <f t="shared" si="98"/>
        <v>1-3</v>
      </c>
      <c r="H1597" s="118" t="str">
        <f t="shared" si="98"/>
        <v>Θ. Σταφυλάκης</v>
      </c>
    </row>
    <row r="1598" spans="1:8" x14ac:dyDescent="0.25">
      <c r="A1598" s="262" t="str">
        <f>IF(A1320="","",A1320)</f>
        <v/>
      </c>
      <c r="B1598" s="119" t="str">
        <f t="shared" ref="B1598:H1598" si="99">IF(B1352="","",B1352)</f>
        <v/>
      </c>
      <c r="C1598" s="120" t="str">
        <f t="shared" si="99"/>
        <v>Τ105</v>
      </c>
      <c r="D1598" s="122" t="str">
        <f t="shared" si="99"/>
        <v/>
      </c>
      <c r="E1598" s="120" t="str">
        <f t="shared" si="99"/>
        <v/>
      </c>
      <c r="F1598" s="120" t="str">
        <f t="shared" si="99"/>
        <v/>
      </c>
      <c r="G1598" s="120" t="str">
        <f t="shared" si="99"/>
        <v>Τ103</v>
      </c>
      <c r="H1598" s="121" t="str">
        <f t="shared" si="99"/>
        <v/>
      </c>
    </row>
    <row r="1599" spans="1:8" x14ac:dyDescent="0.25">
      <c r="A1599" s="261" t="str">
        <f>IF(A1282="","",A1282)&amp;" (ΠΛΗΡ)"</f>
        <v>Προγραμματισμός Υπολογιστών με C ++ (ΠΛΗΡ)</v>
      </c>
      <c r="B1599" s="116">
        <f t="shared" ref="B1599:H1600" si="100">IF(B1282="","",B1282)</f>
        <v>3321</v>
      </c>
      <c r="C1599" s="117" t="str">
        <f t="shared" si="100"/>
        <v/>
      </c>
      <c r="D1599" s="117" t="str">
        <f t="shared" si="100"/>
        <v>1-3</v>
      </c>
      <c r="E1599" s="117" t="str">
        <f t="shared" si="100"/>
        <v/>
      </c>
      <c r="F1599" s="117" t="str">
        <f t="shared" si="100"/>
        <v>3-5</v>
      </c>
      <c r="G1599" s="117" t="str">
        <f t="shared" si="100"/>
        <v/>
      </c>
      <c r="H1599" s="118" t="str">
        <f t="shared" si="100"/>
        <v>Γ. Παπαϊωάννου</v>
      </c>
    </row>
    <row r="1600" spans="1:8" x14ac:dyDescent="0.25">
      <c r="A1600" s="262" t="str">
        <f>IF(A1283="","",A1283)</f>
        <v/>
      </c>
      <c r="B1600" s="119" t="str">
        <f t="shared" si="100"/>
        <v/>
      </c>
      <c r="C1600" s="120" t="str">
        <f t="shared" si="100"/>
        <v/>
      </c>
      <c r="D1600" s="120" t="str">
        <f t="shared" si="100"/>
        <v>Χ</v>
      </c>
      <c r="E1600" s="120" t="str">
        <f t="shared" si="100"/>
        <v/>
      </c>
      <c r="F1600" s="120" t="str">
        <f t="shared" si="100"/>
        <v>Αμφ.Α</v>
      </c>
      <c r="G1600" s="120" t="str">
        <f t="shared" si="100"/>
        <v/>
      </c>
      <c r="H1600" s="121" t="str">
        <f t="shared" si="100"/>
        <v/>
      </c>
    </row>
    <row r="1601" spans="1:8" x14ac:dyDescent="0.25">
      <c r="A1601" s="261" t="str">
        <f>IF(A1316="","",A1316)&amp;" (ΠΛΗΡ)"</f>
        <v>Τεχνητή Νοημοσύνη (ΠΛΗΡ)</v>
      </c>
      <c r="B1601" s="116">
        <f t="shared" ref="B1601:H1602" si="101">IF(B1316="","",B1316)</f>
        <v>3531</v>
      </c>
      <c r="C1601" s="117" t="str">
        <f t="shared" si="101"/>
        <v/>
      </c>
      <c r="D1601" s="117" t="str">
        <f t="shared" si="101"/>
        <v/>
      </c>
      <c r="E1601" s="117" t="str">
        <f t="shared" si="101"/>
        <v/>
      </c>
      <c r="F1601" s="117" t="str">
        <f t="shared" si="101"/>
        <v>3-5</v>
      </c>
      <c r="G1601" s="117" t="str">
        <f t="shared" si="101"/>
        <v>1-3</v>
      </c>
      <c r="H1601" s="118" t="str">
        <f t="shared" si="101"/>
        <v>Ι. Ανδρουτσόπουλος</v>
      </c>
    </row>
    <row r="1602" spans="1:8" ht="29.25" customHeight="1" x14ac:dyDescent="0.25">
      <c r="A1602" s="262" t="str">
        <f>IF(A1317="","",A1317)</f>
        <v/>
      </c>
      <c r="B1602" s="119" t="str">
        <f t="shared" si="101"/>
        <v/>
      </c>
      <c r="C1602" s="120" t="str">
        <f t="shared" si="101"/>
        <v/>
      </c>
      <c r="D1602" s="120" t="str">
        <f t="shared" si="101"/>
        <v/>
      </c>
      <c r="E1602" s="120" t="str">
        <f t="shared" si="101"/>
        <v/>
      </c>
      <c r="F1602" s="120" t="str">
        <f t="shared" si="101"/>
        <v>Αμφ.Γ</v>
      </c>
      <c r="G1602" s="120" t="str">
        <f t="shared" si="101"/>
        <v>Αμφ.Β</v>
      </c>
      <c r="H1602" s="121" t="str">
        <f t="shared" si="101"/>
        <v/>
      </c>
    </row>
    <row r="1603" spans="1:8" x14ac:dyDescent="0.25">
      <c r="A1603" s="261" t="str">
        <f>IF(A1284="","",A1284)&amp;" (ΠΛΗΡ)"</f>
        <v>Υπολογιστικά Μαθηματικά (Α-Λ) (ΠΛΗΡ)</v>
      </c>
      <c r="B1603" s="116">
        <f t="shared" ref="B1603:H1604" si="102">IF(B1284="","",B1284)</f>
        <v>3230</v>
      </c>
      <c r="C1603" s="117" t="str">
        <f t="shared" si="102"/>
        <v>11-1</v>
      </c>
      <c r="D1603" s="117" t="str">
        <f t="shared" si="102"/>
        <v/>
      </c>
      <c r="E1603" s="117" t="str">
        <f t="shared" si="102"/>
        <v/>
      </c>
      <c r="F1603" s="117" t="str">
        <f t="shared" si="102"/>
        <v/>
      </c>
      <c r="G1603" s="117" t="str">
        <f t="shared" si="102"/>
        <v>9-11</v>
      </c>
      <c r="H1603" s="118" t="str">
        <f t="shared" si="102"/>
        <v>Π. Βασσάλος</v>
      </c>
    </row>
    <row r="1604" spans="1:8" x14ac:dyDescent="0.25">
      <c r="A1604" s="263" t="str">
        <f>IF(A1285="","",A1285)</f>
        <v/>
      </c>
      <c r="B1604" s="119" t="str">
        <f t="shared" si="102"/>
        <v/>
      </c>
      <c r="C1604" s="120" t="str">
        <f t="shared" si="102"/>
        <v>Αμφ.Α</v>
      </c>
      <c r="D1604" s="120" t="str">
        <f t="shared" si="102"/>
        <v/>
      </c>
      <c r="E1604" s="120" t="str">
        <f t="shared" si="102"/>
        <v/>
      </c>
      <c r="F1604" s="120" t="str">
        <f t="shared" si="102"/>
        <v/>
      </c>
      <c r="G1604" s="120" t="str">
        <f t="shared" si="102"/>
        <v>Αμφ.Α</v>
      </c>
      <c r="H1604" s="121" t="str">
        <f t="shared" si="102"/>
        <v/>
      </c>
    </row>
    <row r="1605" spans="1:8" x14ac:dyDescent="0.25">
      <c r="A1605" s="263" t="str">
        <f>IF(A1286="","",A1286)&amp;" (ΠΛΗΡ)"</f>
        <v>Υπολογιστικά Μαθηματικά (Μ-Ω) (ΠΛΗΡ)</v>
      </c>
      <c r="B1605" s="116">
        <f t="shared" ref="B1605:H1605" si="103">IF(B1286="","",B1286)</f>
        <v>3230</v>
      </c>
      <c r="C1605" s="117" t="str">
        <f t="shared" si="103"/>
        <v>3-5</v>
      </c>
      <c r="D1605" s="117" t="str">
        <f t="shared" si="103"/>
        <v/>
      </c>
      <c r="E1605" s="117" t="str">
        <f t="shared" si="103"/>
        <v>5-7</v>
      </c>
      <c r="F1605" s="117" t="str">
        <f t="shared" si="103"/>
        <v/>
      </c>
      <c r="G1605" s="117" t="str">
        <f t="shared" si="103"/>
        <v/>
      </c>
      <c r="H1605" s="118" t="str">
        <f t="shared" si="103"/>
        <v>ΘΑ ΑΝΑΚΟΙΝΩΘΕΙ</v>
      </c>
    </row>
    <row r="1606" spans="1:8" x14ac:dyDescent="0.25">
      <c r="A1606" s="262" t="str">
        <f>IF(A1287="","",A1287)</f>
        <v/>
      </c>
      <c r="B1606" s="119" t="str">
        <f t="shared" ref="B1606:H1606" si="104">IF(B1287="","",B1287)</f>
        <v/>
      </c>
      <c r="C1606" s="120" t="str">
        <f t="shared" si="104"/>
        <v>Αμφ.Β</v>
      </c>
      <c r="D1606" s="120" t="str">
        <f t="shared" si="104"/>
        <v/>
      </c>
      <c r="E1606" s="120" t="str">
        <f t="shared" si="104"/>
        <v>Αμφ.Β</v>
      </c>
      <c r="F1606" s="120" t="str">
        <f t="shared" si="104"/>
        <v/>
      </c>
      <c r="G1606" s="120" t="str">
        <f t="shared" si="104"/>
        <v/>
      </c>
      <c r="H1606" s="121" t="str">
        <f t="shared" si="104"/>
        <v/>
      </c>
    </row>
    <row r="1607" spans="1:8" x14ac:dyDescent="0.25">
      <c r="A1607" s="261" t="str">
        <f>IF(A113="","",A113)&amp;" (ΔΕΟΣ)"</f>
        <v>Διαχείριση Χαρτοφυλακίου (ΔΕΟΣ)</v>
      </c>
      <c r="B1607" s="116">
        <f t="shared" ref="B1607:H1608" si="105">IF(B113="","",B113)</f>
        <v>4137</v>
      </c>
      <c r="C1607" s="117" t="str">
        <f t="shared" si="105"/>
        <v/>
      </c>
      <c r="D1607" s="117" t="str">
        <f t="shared" si="105"/>
        <v>5-7</v>
      </c>
      <c r="E1607" s="117" t="str">
        <f t="shared" si="105"/>
        <v/>
      </c>
      <c r="F1607" s="117" t="str">
        <f t="shared" si="105"/>
        <v>5-7</v>
      </c>
      <c r="G1607" s="117" t="str">
        <f t="shared" si="105"/>
        <v/>
      </c>
      <c r="H1607" s="118" t="str">
        <f t="shared" si="105"/>
        <v>Ν. Τοπάλογλου</v>
      </c>
    </row>
    <row r="1608" spans="1:8" x14ac:dyDescent="0.25">
      <c r="A1608" s="262" t="str">
        <f>IF(A114="","",A114)</f>
        <v/>
      </c>
      <c r="B1608" s="119" t="str">
        <f t="shared" si="105"/>
        <v/>
      </c>
      <c r="C1608" s="120" t="str">
        <f t="shared" si="105"/>
        <v/>
      </c>
      <c r="D1608" s="120" t="str">
        <f t="shared" si="105"/>
        <v>Α22</v>
      </c>
      <c r="E1608" s="120" t="str">
        <f t="shared" si="105"/>
        <v/>
      </c>
      <c r="F1608" s="120" t="str">
        <f t="shared" si="105"/>
        <v>Α25</v>
      </c>
      <c r="G1608" s="120" t="str">
        <f t="shared" si="105"/>
        <v/>
      </c>
      <c r="H1608" s="121" t="str">
        <f t="shared" si="105"/>
        <v/>
      </c>
    </row>
    <row r="1609" spans="1:8" x14ac:dyDescent="0.25">
      <c r="A1609" s="261" t="str">
        <f>IF(A11="","",A11)&amp;" (ΔΕΟΣ)"</f>
        <v>Εισαγωγή στην Πολιτική και τις Διεθνείς Σχέσεις (ΔΕΟΣ)</v>
      </c>
      <c r="B1609" s="116">
        <f t="shared" ref="B1609:H1610" si="106">IF(B11="","",B11)</f>
        <v>4110</v>
      </c>
      <c r="C1609" s="117" t="str">
        <f t="shared" si="106"/>
        <v>1-3</v>
      </c>
      <c r="D1609" s="117" t="str">
        <f t="shared" si="106"/>
        <v/>
      </c>
      <c r="E1609" s="117" t="str">
        <f t="shared" si="106"/>
        <v>9-11</v>
      </c>
      <c r="F1609" s="117" t="str">
        <f t="shared" si="106"/>
        <v/>
      </c>
      <c r="G1609" s="117" t="str">
        <f t="shared" si="106"/>
        <v/>
      </c>
      <c r="H1609" s="118" t="str">
        <f t="shared" si="106"/>
        <v>Σ. Μπλαβούκος</v>
      </c>
    </row>
    <row r="1610" spans="1:8" x14ac:dyDescent="0.25">
      <c r="A1610" s="262" t="str">
        <f>IF(A12="","",A12)</f>
        <v/>
      </c>
      <c r="B1610" s="119" t="str">
        <f t="shared" si="106"/>
        <v/>
      </c>
      <c r="C1610" s="120" t="str">
        <f t="shared" si="106"/>
        <v>Αμφ.Γ</v>
      </c>
      <c r="D1610" s="120" t="str">
        <f t="shared" si="106"/>
        <v/>
      </c>
      <c r="E1610" s="120" t="str">
        <f t="shared" si="106"/>
        <v>Αμφ.Γ</v>
      </c>
      <c r="F1610" s="120" t="str">
        <f t="shared" si="106"/>
        <v/>
      </c>
      <c r="G1610" s="120" t="str">
        <f t="shared" si="106"/>
        <v/>
      </c>
      <c r="H1610" s="121" t="str">
        <f t="shared" si="106"/>
        <v/>
      </c>
    </row>
    <row r="1611" spans="1:8" x14ac:dyDescent="0.25">
      <c r="A1611" s="261" t="str">
        <f>IF(A9="","",A9)&amp;" (ΔΕΟΣ)"</f>
        <v>Οικονομικό Δίκαιο (ΔΕΟΣ)</v>
      </c>
      <c r="B1611" s="116">
        <f t="shared" ref="B1611:H1612" si="107">IF(B9="","",B9)</f>
        <v>4107</v>
      </c>
      <c r="C1611" s="117" t="str">
        <f t="shared" si="107"/>
        <v/>
      </c>
      <c r="D1611" s="117" t="str">
        <f t="shared" si="107"/>
        <v>5-7</v>
      </c>
      <c r="E1611" s="117" t="str">
        <f t="shared" si="107"/>
        <v/>
      </c>
      <c r="F1611" s="117" t="str">
        <f t="shared" si="107"/>
        <v>5-7</v>
      </c>
      <c r="G1611" s="117" t="str">
        <f t="shared" si="107"/>
        <v/>
      </c>
      <c r="H1611" s="118" t="str">
        <f t="shared" si="107"/>
        <v>Θ. Γαλάνης</v>
      </c>
    </row>
    <row r="1612" spans="1:8" ht="30" customHeight="1" x14ac:dyDescent="0.25">
      <c r="A1612" s="262" t="str">
        <f>IF(A10="","",A10)</f>
        <v/>
      </c>
      <c r="B1612" s="119" t="str">
        <f t="shared" si="107"/>
        <v/>
      </c>
      <c r="C1612" s="120" t="str">
        <f t="shared" si="107"/>
        <v/>
      </c>
      <c r="D1612" s="120" t="str">
        <f t="shared" si="107"/>
        <v>Δο</v>
      </c>
      <c r="E1612" s="120" t="str">
        <f t="shared" si="107"/>
        <v/>
      </c>
      <c r="F1612" s="120" t="str">
        <f t="shared" si="107"/>
        <v>Αμφ.Γ</v>
      </c>
      <c r="G1612" s="120" t="str">
        <f t="shared" si="107"/>
        <v/>
      </c>
      <c r="H1612" s="121" t="str">
        <f t="shared" si="107"/>
        <v/>
      </c>
    </row>
    <row r="1613" spans="1:8" x14ac:dyDescent="0.25">
      <c r="A1613" s="261" t="str">
        <f>IF(A1071="","",A1071)&amp;" (Μ&amp;Ε)"</f>
        <v>Διαφήμιση (Μ&amp;Ε)</v>
      </c>
      <c r="B1613" s="116">
        <f t="shared" ref="B1613:H1614" si="108">IF(B1071="","",B1071)</f>
        <v>5636</v>
      </c>
      <c r="C1613" s="117" t="str">
        <f t="shared" si="108"/>
        <v/>
      </c>
      <c r="D1613" s="117" t="str">
        <f t="shared" si="108"/>
        <v/>
      </c>
      <c r="E1613" s="117" t="str">
        <f t="shared" si="108"/>
        <v/>
      </c>
      <c r="F1613" s="117" t="str">
        <f t="shared" si="108"/>
        <v/>
      </c>
      <c r="G1613" s="117" t="str">
        <f t="shared" si="108"/>
        <v>1-5</v>
      </c>
      <c r="H1613" s="118" t="str">
        <f t="shared" si="108"/>
        <v>Χ. Σαριδάκης</v>
      </c>
    </row>
    <row r="1614" spans="1:8" x14ac:dyDescent="0.25">
      <c r="A1614" s="262" t="str">
        <f>IF(A1072="","",A1072)</f>
        <v/>
      </c>
      <c r="B1614" s="119" t="str">
        <f t="shared" si="108"/>
        <v/>
      </c>
      <c r="C1614" s="120" t="str">
        <f t="shared" si="108"/>
        <v/>
      </c>
      <c r="D1614" s="120" t="str">
        <f t="shared" si="108"/>
        <v/>
      </c>
      <c r="E1614" s="120" t="str">
        <f t="shared" si="108"/>
        <v/>
      </c>
      <c r="F1614" s="120" t="str">
        <f t="shared" si="108"/>
        <v/>
      </c>
      <c r="G1614" s="120" t="str">
        <f t="shared" si="108"/>
        <v>Αμφ.Α</v>
      </c>
      <c r="H1614" s="121" t="str">
        <f t="shared" si="108"/>
        <v/>
      </c>
    </row>
    <row r="1615" spans="1:8" x14ac:dyDescent="0.25">
      <c r="A1615" s="261" t="str">
        <f>IF(A1038="","",A1038)&amp;" (Μ&amp;Ε)"</f>
        <v>Εισαγωγή στη Διοίκηση Επιχειρήσεων (Μ&amp;Ε)</v>
      </c>
      <c r="B1615" s="116">
        <f t="shared" ref="B1615:H1616" si="109">IF(B1038="","",B1038)</f>
        <v>5411</v>
      </c>
      <c r="C1615" s="117" t="str">
        <f t="shared" si="109"/>
        <v/>
      </c>
      <c r="D1615" s="117" t="str">
        <f t="shared" si="109"/>
        <v>1-3</v>
      </c>
      <c r="E1615" s="117" t="str">
        <f t="shared" si="109"/>
        <v>1-3</v>
      </c>
      <c r="F1615" s="117" t="str">
        <f t="shared" si="109"/>
        <v/>
      </c>
      <c r="G1615" s="117" t="str">
        <f t="shared" si="109"/>
        <v/>
      </c>
      <c r="H1615" s="118" t="str">
        <f t="shared" si="109"/>
        <v>Λ. Παναγιωτοπούλου</v>
      </c>
    </row>
    <row r="1616" spans="1:8" x14ac:dyDescent="0.25">
      <c r="A1616" s="262" t="str">
        <f>IF(A1039="","",A1039)</f>
        <v/>
      </c>
      <c r="B1616" s="119" t="str">
        <f t="shared" si="109"/>
        <v/>
      </c>
      <c r="C1616" s="120" t="str">
        <f t="shared" si="109"/>
        <v/>
      </c>
      <c r="D1616" s="120" t="str">
        <f t="shared" si="109"/>
        <v>Δο</v>
      </c>
      <c r="E1616" s="120" t="str">
        <f t="shared" si="109"/>
        <v>Δ12</v>
      </c>
      <c r="F1616" s="120" t="str">
        <f t="shared" si="109"/>
        <v/>
      </c>
      <c r="G1616" s="120" t="str">
        <f t="shared" si="109"/>
        <v/>
      </c>
      <c r="H1616" s="121" t="str">
        <f t="shared" si="109"/>
        <v>ΘΑ ΑΝΑΚΟΙΝΩΘΕΙ</v>
      </c>
    </row>
    <row r="1617" spans="1:8" x14ac:dyDescent="0.25">
      <c r="A1617" s="261" t="str">
        <f>IF(A1042="","",A1042)&amp;" (Μ&amp;Ε)"</f>
        <v>Εισαγωγή στο Μάρκετινγκ (Μ&amp;Ε)</v>
      </c>
      <c r="B1617" s="116">
        <f t="shared" ref="B1617:H1618" si="110">IF(B1042="","",B1042)</f>
        <v>5622</v>
      </c>
      <c r="C1617" s="117" t="str">
        <f t="shared" si="110"/>
        <v>1-3</v>
      </c>
      <c r="D1617" s="117" t="str">
        <f t="shared" si="110"/>
        <v/>
      </c>
      <c r="E1617" s="117" t="str">
        <f t="shared" si="110"/>
        <v>9-11</v>
      </c>
      <c r="F1617" s="117" t="str">
        <f t="shared" si="110"/>
        <v/>
      </c>
      <c r="G1617" s="117" t="str">
        <f t="shared" si="110"/>
        <v/>
      </c>
      <c r="H1617" s="118" t="str">
        <f t="shared" si="110"/>
        <v>Σ. Δημητριάδης</v>
      </c>
    </row>
    <row r="1618" spans="1:8" x14ac:dyDescent="0.25">
      <c r="A1618" s="262" t="str">
        <f>IF(A1043="","",A1043)</f>
        <v/>
      </c>
      <c r="B1618" s="119" t="str">
        <f t="shared" si="110"/>
        <v/>
      </c>
      <c r="C1618" s="120" t="str">
        <f t="shared" si="110"/>
        <v>Αμφ.Α</v>
      </c>
      <c r="D1618" s="120" t="str">
        <f t="shared" si="110"/>
        <v/>
      </c>
      <c r="E1618" s="120" t="str">
        <f t="shared" si="110"/>
        <v>Αμφ.Α</v>
      </c>
      <c r="F1618" s="120" t="str">
        <f t="shared" si="110"/>
        <v/>
      </c>
      <c r="G1618" s="120" t="str">
        <f t="shared" si="110"/>
        <v/>
      </c>
      <c r="H1618" s="121" t="str">
        <f t="shared" si="110"/>
        <v/>
      </c>
    </row>
    <row r="1619" spans="1:8" x14ac:dyDescent="0.25">
      <c r="A1619" s="261" t="str">
        <f>IF(A1067="","",A1067)&amp;" (Μ&amp;Ε)"</f>
        <v>Έρευνα Μάρκετινγκ (Μ&amp;Ε)</v>
      </c>
      <c r="B1619" s="116">
        <f t="shared" ref="B1619:H1620" si="111">IF(B1067="","",B1067)</f>
        <v>5634</v>
      </c>
      <c r="C1619" s="117" t="str">
        <f t="shared" si="111"/>
        <v/>
      </c>
      <c r="D1619" s="117" t="str">
        <f t="shared" si="111"/>
        <v>5-9</v>
      </c>
      <c r="E1619" s="117" t="str">
        <f t="shared" si="111"/>
        <v/>
      </c>
      <c r="F1619" s="117" t="str">
        <f t="shared" si="111"/>
        <v/>
      </c>
      <c r="G1619" s="117" t="str">
        <f t="shared" si="111"/>
        <v/>
      </c>
      <c r="H1619" s="118" t="str">
        <f t="shared" si="111"/>
        <v xml:space="preserve">Β. Σταθακόπουλος </v>
      </c>
    </row>
    <row r="1620" spans="1:8" x14ac:dyDescent="0.25">
      <c r="A1620" s="262" t="str">
        <f>IF(A1068="","",A1068)</f>
        <v/>
      </c>
      <c r="B1620" s="119" t="str">
        <f t="shared" si="111"/>
        <v/>
      </c>
      <c r="C1620" s="120" t="str">
        <f t="shared" si="111"/>
        <v/>
      </c>
      <c r="D1620" s="120" t="str">
        <f t="shared" si="111"/>
        <v>Αμφ.Β</v>
      </c>
      <c r="E1620" s="120" t="str">
        <f t="shared" si="111"/>
        <v/>
      </c>
      <c r="F1620" s="120" t="str">
        <f t="shared" si="111"/>
        <v/>
      </c>
      <c r="G1620" s="120" t="str">
        <f t="shared" si="111"/>
        <v/>
      </c>
      <c r="H1620" s="121" t="str">
        <f t="shared" si="111"/>
        <v/>
      </c>
    </row>
    <row r="1621" spans="1:8" x14ac:dyDescent="0.25">
      <c r="A1621" s="261" t="str">
        <f>IF(A338="","",A338)&amp;" (ΔΕΤ)"</f>
        <v>Βάσεις Δεδομένων (ΔΕΤ)</v>
      </c>
      <c r="B1621" s="116">
        <f t="shared" ref="B1621:H1622" si="112">IF(B338="","",B338)</f>
        <v>8117</v>
      </c>
      <c r="C1621" s="117" t="str">
        <f t="shared" si="112"/>
        <v/>
      </c>
      <c r="D1621" s="117" t="str">
        <f t="shared" si="112"/>
        <v>9-1</v>
      </c>
      <c r="E1621" s="117" t="str">
        <f t="shared" si="112"/>
        <v/>
      </c>
      <c r="F1621" s="117" t="str">
        <f t="shared" si="112"/>
        <v/>
      </c>
      <c r="G1621" s="117" t="str">
        <f t="shared" si="112"/>
        <v/>
      </c>
      <c r="H1621" s="118" t="str">
        <f t="shared" si="112"/>
        <v>Δ. Χατζηαντωνίου</v>
      </c>
    </row>
    <row r="1622" spans="1:8" x14ac:dyDescent="0.25">
      <c r="A1622" s="262" t="str">
        <f>IF(A339="","",A339)</f>
        <v/>
      </c>
      <c r="B1622" s="119" t="str">
        <f t="shared" si="112"/>
        <v/>
      </c>
      <c r="C1622" s="120" t="str">
        <f t="shared" si="112"/>
        <v/>
      </c>
      <c r="D1622" s="120" t="str">
        <f t="shared" si="112"/>
        <v>Δ23</v>
      </c>
      <c r="E1622" s="120" t="str">
        <f t="shared" si="112"/>
        <v/>
      </c>
      <c r="F1622" s="120" t="str">
        <f t="shared" si="112"/>
        <v/>
      </c>
      <c r="G1622" s="120" t="str">
        <f t="shared" si="112"/>
        <v/>
      </c>
      <c r="H1622" s="121" t="str">
        <f t="shared" si="112"/>
        <v/>
      </c>
    </row>
    <row r="1623" spans="1:8" x14ac:dyDescent="0.25">
      <c r="A1623" s="261" t="str">
        <f>IF(A424="","",A424)&amp;" (ΔΕΤ)"</f>
        <v>Επιχειρηματική Ευφυΐα και Ανάλυση Μεγάλων Δεδομένων (ΔΕΤ)</v>
      </c>
      <c r="B1623" s="116">
        <f t="shared" ref="B1623:H1624" si="113">IF(B424="","",B424)</f>
        <v>8137</v>
      </c>
      <c r="C1623" s="117" t="str">
        <f t="shared" si="113"/>
        <v/>
      </c>
      <c r="D1623" s="117" t="str">
        <f t="shared" si="113"/>
        <v/>
      </c>
      <c r="E1623" s="117" t="str">
        <f t="shared" si="113"/>
        <v/>
      </c>
      <c r="F1623" s="117" t="str">
        <f t="shared" si="113"/>
        <v>9-1</v>
      </c>
      <c r="G1623" s="117" t="str">
        <f t="shared" si="113"/>
        <v/>
      </c>
      <c r="H1623" s="118" t="str">
        <f t="shared" si="113"/>
        <v>Δ. Χατζηαντωνίου</v>
      </c>
    </row>
    <row r="1624" spans="1:8" x14ac:dyDescent="0.25">
      <c r="A1624" s="262" t="str">
        <f>IF(A425="","",A425)</f>
        <v/>
      </c>
      <c r="B1624" s="119" t="str">
        <f t="shared" si="113"/>
        <v/>
      </c>
      <c r="C1624" s="120" t="str">
        <f t="shared" si="113"/>
        <v/>
      </c>
      <c r="D1624" s="120" t="str">
        <f t="shared" si="113"/>
        <v/>
      </c>
      <c r="E1624" s="120" t="str">
        <f t="shared" si="113"/>
        <v/>
      </c>
      <c r="F1624" s="120" t="str">
        <f t="shared" si="113"/>
        <v>Τ106</v>
      </c>
      <c r="G1624" s="120" t="str">
        <f t="shared" si="113"/>
        <v/>
      </c>
      <c r="H1624" s="121" t="str">
        <f t="shared" si="113"/>
        <v/>
      </c>
    </row>
    <row r="1625" spans="1:8" x14ac:dyDescent="0.25">
      <c r="A1625" s="266" t="str">
        <f>IF(A400="","",A400)&amp;" (ΔΕΤ)"</f>
        <v>Επιχειρηματικότητα (ΔΕΤ)</v>
      </c>
      <c r="B1625" s="116">
        <f t="shared" ref="B1625:H1626" si="114">IF(B400="","",B400)</f>
        <v>8154</v>
      </c>
      <c r="C1625" s="117" t="str">
        <f t="shared" si="114"/>
        <v/>
      </c>
      <c r="D1625" s="117" t="str">
        <f t="shared" si="114"/>
        <v/>
      </c>
      <c r="E1625" s="117" t="str">
        <f t="shared" si="114"/>
        <v/>
      </c>
      <c r="F1625" s="117" t="str">
        <f t="shared" si="114"/>
        <v/>
      </c>
      <c r="G1625" s="117" t="str">
        <f t="shared" si="114"/>
        <v>9-1</v>
      </c>
      <c r="H1625" s="94" t="str">
        <f t="shared" si="114"/>
        <v>Ι. Δεληγιάννη</v>
      </c>
    </row>
    <row r="1626" spans="1:8" x14ac:dyDescent="0.25">
      <c r="A1626" s="266" t="str">
        <f>IF(A401="","",A401)</f>
        <v/>
      </c>
      <c r="B1626" s="123" t="str">
        <f t="shared" si="114"/>
        <v/>
      </c>
      <c r="C1626" s="122" t="str">
        <f t="shared" si="114"/>
        <v/>
      </c>
      <c r="D1626" s="122" t="str">
        <f t="shared" si="114"/>
        <v/>
      </c>
      <c r="E1626" s="122" t="str">
        <f t="shared" si="114"/>
        <v/>
      </c>
      <c r="F1626" s="122" t="str">
        <f t="shared" si="114"/>
        <v/>
      </c>
      <c r="G1626" s="122" t="str">
        <f t="shared" si="114"/>
        <v>Α21</v>
      </c>
      <c r="H1626" s="95" t="str">
        <f t="shared" si="114"/>
        <v/>
      </c>
    </row>
    <row r="1627" spans="1:8" x14ac:dyDescent="0.25">
      <c r="A1627" s="266" t="str">
        <f>IF(A373="","",A373)&amp;" (ΔΕΤ)"</f>
        <v>Μέθοδοι Βελτιστοποίησης στην Διοικητική Επιστήμη (ΔΕΤ)</v>
      </c>
      <c r="B1627" s="116">
        <f t="shared" ref="B1627:H1628" si="115">IF(B373="","",B373)</f>
        <v>8123</v>
      </c>
      <c r="C1627" s="117" t="str">
        <f t="shared" si="115"/>
        <v>3-5</v>
      </c>
      <c r="D1627" s="117" t="str">
        <f t="shared" si="115"/>
        <v>1-3</v>
      </c>
      <c r="E1627" s="117" t="str">
        <f t="shared" si="115"/>
        <v/>
      </c>
      <c r="F1627" s="117" t="str">
        <f t="shared" si="115"/>
        <v/>
      </c>
      <c r="G1627" s="117" t="str">
        <f t="shared" si="115"/>
        <v/>
      </c>
      <c r="H1627" s="118" t="str">
        <f t="shared" si="115"/>
        <v>Ε. Ζαχαριάδης</v>
      </c>
    </row>
    <row r="1628" spans="1:8" x14ac:dyDescent="0.25">
      <c r="A1628" s="266" t="str">
        <f>IF(A374="","",A374)</f>
        <v/>
      </c>
      <c r="B1628" s="123" t="str">
        <f t="shared" si="115"/>
        <v/>
      </c>
      <c r="C1628" s="122" t="str">
        <f t="shared" si="115"/>
        <v>Δ24</v>
      </c>
      <c r="D1628" s="122" t="str">
        <f t="shared" si="115"/>
        <v>Δ12</v>
      </c>
      <c r="E1628" s="122" t="str">
        <f t="shared" si="115"/>
        <v/>
      </c>
      <c r="F1628" s="122" t="str">
        <f t="shared" si="115"/>
        <v/>
      </c>
      <c r="G1628" s="122" t="str">
        <f t="shared" si="115"/>
        <v/>
      </c>
      <c r="H1628" s="124" t="str">
        <f t="shared" si="115"/>
        <v/>
      </c>
    </row>
    <row r="1629" spans="1:8" x14ac:dyDescent="0.25">
      <c r="A1629" s="266" t="str">
        <f>IF(A415="","",A415)&amp;" (ΔΕΤ)"</f>
        <v>Συνδυαστική Βελτιστοποίηση (ΔΕΤ)</v>
      </c>
      <c r="B1629" s="116">
        <f t="shared" ref="B1629:H1630" si="116">IF(B415="","",B415)</f>
        <v>8143</v>
      </c>
      <c r="C1629" s="117" t="str">
        <f t="shared" si="116"/>
        <v>9-1</v>
      </c>
      <c r="D1629" s="117" t="str">
        <f t="shared" si="116"/>
        <v/>
      </c>
      <c r="E1629" s="117" t="str">
        <f t="shared" si="116"/>
        <v/>
      </c>
      <c r="F1629" s="117" t="str">
        <f t="shared" si="116"/>
        <v/>
      </c>
      <c r="G1629" s="117" t="str">
        <f t="shared" si="116"/>
        <v/>
      </c>
      <c r="H1629" s="118" t="str">
        <f t="shared" si="116"/>
        <v>Γ. Μούρτος</v>
      </c>
    </row>
    <row r="1630" spans="1:8" ht="15.75" thickBot="1" x14ac:dyDescent="0.3">
      <c r="A1630" s="267" t="str">
        <f>IF(A416="","",A416)</f>
        <v/>
      </c>
      <c r="B1630" s="125" t="str">
        <f t="shared" si="116"/>
        <v/>
      </c>
      <c r="C1630" s="126" t="str">
        <f t="shared" si="116"/>
        <v>Υ1</v>
      </c>
      <c r="D1630" s="126" t="str">
        <f t="shared" si="116"/>
        <v/>
      </c>
      <c r="E1630" s="126" t="str">
        <f t="shared" si="116"/>
        <v/>
      </c>
      <c r="F1630" s="126" t="str">
        <f t="shared" si="116"/>
        <v/>
      </c>
      <c r="G1630" s="126" t="str">
        <f t="shared" si="116"/>
        <v/>
      </c>
      <c r="H1630" s="127" t="str">
        <f t="shared" si="116"/>
        <v/>
      </c>
    </row>
    <row r="1631" spans="1:8" ht="15.75" thickTop="1" x14ac:dyDescent="0.25">
      <c r="A1631" s="110"/>
    </row>
    <row r="1632" spans="1:8" ht="27.75" customHeight="1" x14ac:dyDescent="0.25">
      <c r="A1632" s="208" t="str">
        <f>A36</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632" s="208"/>
      <c r="C1632" s="209"/>
      <c r="D1632" s="209"/>
      <c r="E1632" s="209"/>
      <c r="F1632" s="209"/>
      <c r="G1632" s="209"/>
      <c r="H1632" s="209"/>
    </row>
    <row r="1634" spans="1:7" x14ac:dyDescent="0.25">
      <c r="G1634" s="191" t="s">
        <v>646</v>
      </c>
    </row>
    <row r="1635" spans="1:7" x14ac:dyDescent="0.25">
      <c r="G1635" s="101" t="s">
        <v>85</v>
      </c>
    </row>
    <row r="1636" spans="1:7" x14ac:dyDescent="0.25">
      <c r="A1636" s="102" t="s">
        <v>116</v>
      </c>
      <c r="C1636" s="264">
        <v>45547</v>
      </c>
      <c r="D1636" s="265"/>
      <c r="G1636" s="101" t="s">
        <v>86</v>
      </c>
    </row>
    <row r="1637" spans="1:7" x14ac:dyDescent="0.25">
      <c r="A1637" s="102"/>
      <c r="C1637" s="264"/>
      <c r="D1637" s="265"/>
    </row>
  </sheetData>
  <mergeCells count="830">
    <mergeCell ref="A1605:A1606"/>
    <mergeCell ref="A1173:A1174"/>
    <mergeCell ref="A1160:A1161"/>
    <mergeCell ref="A1183:A1184"/>
    <mergeCell ref="A1165:A1166"/>
    <mergeCell ref="A1162:H1162"/>
    <mergeCell ref="A1169:A1170"/>
    <mergeCell ref="A1171:A1172"/>
    <mergeCell ref="A1101:H1101"/>
    <mergeCell ref="A1114:A1115"/>
    <mergeCell ref="A1108:A1109"/>
    <mergeCell ref="A1124:A1125"/>
    <mergeCell ref="A1177:H1177"/>
    <mergeCell ref="A1175:A1176"/>
    <mergeCell ref="A1126:A1127"/>
    <mergeCell ref="A1116:H1116"/>
    <mergeCell ref="A1316:A1317"/>
    <mergeCell ref="A1353:A1354"/>
    <mergeCell ref="A1318:H1318"/>
    <mergeCell ref="A1304:H1304"/>
    <mergeCell ref="A1338:H1338"/>
    <mergeCell ref="A1337:H1337"/>
    <mergeCell ref="A1306:H1306"/>
    <mergeCell ref="A1321:A1322"/>
    <mergeCell ref="A968:H968"/>
    <mergeCell ref="A999:A1000"/>
    <mergeCell ref="A951:A952"/>
    <mergeCell ref="A953:A954"/>
    <mergeCell ref="A1181:A1182"/>
    <mergeCell ref="A1185:A1186"/>
    <mergeCell ref="A853:A854"/>
    <mergeCell ref="A859:A860"/>
    <mergeCell ref="A827:A828"/>
    <mergeCell ref="A833:A834"/>
    <mergeCell ref="A831:A832"/>
    <mergeCell ref="A857:A858"/>
    <mergeCell ref="A847:A848"/>
    <mergeCell ref="A855:A856"/>
    <mergeCell ref="A978:A979"/>
    <mergeCell ref="A1008:A1009"/>
    <mergeCell ref="A1002:A1003"/>
    <mergeCell ref="A1004:A1005"/>
    <mergeCell ref="A1006:A1007"/>
    <mergeCell ref="A975:A976"/>
    <mergeCell ref="A973:A974"/>
    <mergeCell ref="A971:A972"/>
    <mergeCell ref="A969:A970"/>
    <mergeCell ref="A838:H838"/>
    <mergeCell ref="A946:H946"/>
    <mergeCell ref="A955:A956"/>
    <mergeCell ref="A967:H967"/>
    <mergeCell ref="A963:H963"/>
    <mergeCell ref="A883:A884"/>
    <mergeCell ref="A878:H878"/>
    <mergeCell ref="A843:A844"/>
    <mergeCell ref="A864:H864"/>
    <mergeCell ref="A879:A880"/>
    <mergeCell ref="A874:H874"/>
    <mergeCell ref="A912:A913"/>
    <mergeCell ref="A885:A886"/>
    <mergeCell ref="A957:A958"/>
    <mergeCell ref="A911:H911"/>
    <mergeCell ref="A889:A890"/>
    <mergeCell ref="A944:A945"/>
    <mergeCell ref="A893:A894"/>
    <mergeCell ref="A940:A941"/>
    <mergeCell ref="A895:A896"/>
    <mergeCell ref="A927:A928"/>
    <mergeCell ref="A918:H918"/>
    <mergeCell ref="A919:A920"/>
    <mergeCell ref="A862:A863"/>
    <mergeCell ref="A851:A852"/>
    <mergeCell ref="A835:A836"/>
    <mergeCell ref="A869:A870"/>
    <mergeCell ref="A861:H861"/>
    <mergeCell ref="A842:H842"/>
    <mergeCell ref="A881:A882"/>
    <mergeCell ref="A891:A892"/>
    <mergeCell ref="A914:A915"/>
    <mergeCell ref="A910:H910"/>
    <mergeCell ref="A887:A888"/>
    <mergeCell ref="A871:A872"/>
    <mergeCell ref="A865:A866"/>
    <mergeCell ref="A897:H897"/>
    <mergeCell ref="A845:A846"/>
    <mergeCell ref="A764:A765"/>
    <mergeCell ref="A997:A998"/>
    <mergeCell ref="A942:A943"/>
    <mergeCell ref="A947:A948"/>
    <mergeCell ref="A1093:H1093"/>
    <mergeCell ref="A1084:H1084"/>
    <mergeCell ref="A1089:A1090"/>
    <mergeCell ref="A1067:A1068"/>
    <mergeCell ref="A1022:A1023"/>
    <mergeCell ref="A1031:H1031"/>
    <mergeCell ref="A1024:A1025"/>
    <mergeCell ref="A1046:H1046"/>
    <mergeCell ref="A1040:A1041"/>
    <mergeCell ref="A1035:H1035"/>
    <mergeCell ref="A1066:H1066"/>
    <mergeCell ref="A1028:A1029"/>
    <mergeCell ref="A923:A924"/>
    <mergeCell ref="A921:A922"/>
    <mergeCell ref="A898:A899"/>
    <mergeCell ref="A929:A930"/>
    <mergeCell ref="A900:H900"/>
    <mergeCell ref="A906:H906"/>
    <mergeCell ref="A903:A904"/>
    <mergeCell ref="A849:A850"/>
    <mergeCell ref="A938:H938"/>
    <mergeCell ref="A901:A902"/>
    <mergeCell ref="A982:A983"/>
    <mergeCell ref="A867:A868"/>
    <mergeCell ref="A719:A720"/>
    <mergeCell ref="A760:A761"/>
    <mergeCell ref="A754:H754"/>
    <mergeCell ref="A766:H766"/>
    <mergeCell ref="A773:A774"/>
    <mergeCell ref="A771:A772"/>
    <mergeCell ref="A769:A770"/>
    <mergeCell ref="A777:H777"/>
    <mergeCell ref="A747:H747"/>
    <mergeCell ref="A748:H748"/>
    <mergeCell ref="A749:A750"/>
    <mergeCell ref="A751:A752"/>
    <mergeCell ref="A758:H758"/>
    <mergeCell ref="A738:A739"/>
    <mergeCell ref="A721:A722"/>
    <mergeCell ref="A746:H746"/>
    <mergeCell ref="A759:H759"/>
    <mergeCell ref="A767:A768"/>
    <mergeCell ref="A762:A763"/>
    <mergeCell ref="A916:A917"/>
    <mergeCell ref="A1357:A1358"/>
    <mergeCell ref="A775:A776"/>
    <mergeCell ref="A726:H726"/>
    <mergeCell ref="A829:A830"/>
    <mergeCell ref="A793:A794"/>
    <mergeCell ref="A808:H808"/>
    <mergeCell ref="A809:A810"/>
    <mergeCell ref="A805:H805"/>
    <mergeCell ref="A816:H816"/>
    <mergeCell ref="A820:H820"/>
    <mergeCell ref="A826:H826"/>
    <mergeCell ref="A825:H825"/>
    <mergeCell ref="A811:A812"/>
    <mergeCell ref="A814:H814"/>
    <mergeCell ref="A803:A804"/>
    <mergeCell ref="A807:H807"/>
    <mergeCell ref="A799:A800"/>
    <mergeCell ref="A806:H806"/>
    <mergeCell ref="A784:H784"/>
    <mergeCell ref="A786:A787"/>
    <mergeCell ref="A790:A791"/>
    <mergeCell ref="A780:A781"/>
    <mergeCell ref="A792:H792"/>
    <mergeCell ref="A821:A822"/>
    <mergeCell ref="A1541:H1541"/>
    <mergeCell ref="A1553:A1554"/>
    <mergeCell ref="A1311:H1311"/>
    <mergeCell ref="A801:A802"/>
    <mergeCell ref="A1153:A1154"/>
    <mergeCell ref="A1589:A1590"/>
    <mergeCell ref="A1593:A1594"/>
    <mergeCell ref="A1585:A1586"/>
    <mergeCell ref="A1457:A1458"/>
    <mergeCell ref="A1519:A1520"/>
    <mergeCell ref="A1491:A1492"/>
    <mergeCell ref="A1508:A1509"/>
    <mergeCell ref="A1469:H1469"/>
    <mergeCell ref="A1459:A1460"/>
    <mergeCell ref="A1461:H1461"/>
    <mergeCell ref="A1521:A1522"/>
    <mergeCell ref="A1523:A1524"/>
    <mergeCell ref="A1473:H1473"/>
    <mergeCell ref="A1512:A1513"/>
    <mergeCell ref="A1510:A1511"/>
    <mergeCell ref="A1474:H1474"/>
    <mergeCell ref="A1462:A1463"/>
    <mergeCell ref="A1475:A1476"/>
    <mergeCell ref="A1248:A1249"/>
    <mergeCell ref="A1547:H1547"/>
    <mergeCell ref="A1548:H1548"/>
    <mergeCell ref="A1558:A1559"/>
    <mergeCell ref="A1570:H1570"/>
    <mergeCell ref="A1549:A1550"/>
    <mergeCell ref="A1551:A1552"/>
    <mergeCell ref="A1556:A1557"/>
    <mergeCell ref="A1555:H1555"/>
    <mergeCell ref="A1543:H1543"/>
    <mergeCell ref="H1551:H1552"/>
    <mergeCell ref="H1558:H1559"/>
    <mergeCell ref="A1597:A1598"/>
    <mergeCell ref="A1591:A1592"/>
    <mergeCell ref="A1562:H1562"/>
    <mergeCell ref="A1563:A1564"/>
    <mergeCell ref="A1560:A1561"/>
    <mergeCell ref="A1579:A1580"/>
    <mergeCell ref="A1567:A1568"/>
    <mergeCell ref="A1565:A1566"/>
    <mergeCell ref="A1574:H1574"/>
    <mergeCell ref="H1565:H1566"/>
    <mergeCell ref="A1601:A1602"/>
    <mergeCell ref="A1587:A1588"/>
    <mergeCell ref="A1577:A1578"/>
    <mergeCell ref="A1603:A1604"/>
    <mergeCell ref="A1599:A1600"/>
    <mergeCell ref="A1581:A1582"/>
    <mergeCell ref="A1575:A1576"/>
    <mergeCell ref="C1637:D1637"/>
    <mergeCell ref="A1632:H1632"/>
    <mergeCell ref="A1623:A1624"/>
    <mergeCell ref="A1613:A1614"/>
    <mergeCell ref="A1629:A1630"/>
    <mergeCell ref="A1627:A1628"/>
    <mergeCell ref="A1619:A1620"/>
    <mergeCell ref="A1621:A1622"/>
    <mergeCell ref="A1607:A1608"/>
    <mergeCell ref="A1617:A1618"/>
    <mergeCell ref="A1609:A1610"/>
    <mergeCell ref="C1636:D1636"/>
    <mergeCell ref="A1611:A1612"/>
    <mergeCell ref="A1595:A1596"/>
    <mergeCell ref="A1625:A1626"/>
    <mergeCell ref="A1615:A1616"/>
    <mergeCell ref="A1583:A1584"/>
    <mergeCell ref="A1516:A1517"/>
    <mergeCell ref="A1538:A1539"/>
    <mergeCell ref="A1525:H1525"/>
    <mergeCell ref="A1536:A1537"/>
    <mergeCell ref="A1261:A1262"/>
    <mergeCell ref="A1246:A1247"/>
    <mergeCell ref="A1439:A1440"/>
    <mergeCell ref="A1435:A1436"/>
    <mergeCell ref="A1450:A1451"/>
    <mergeCell ref="A1453:A1454"/>
    <mergeCell ref="A1448:A1449"/>
    <mergeCell ref="A1447:H1447"/>
    <mergeCell ref="A1518:H1518"/>
    <mergeCell ref="A1493:A1494"/>
    <mergeCell ref="A1506:A1507"/>
    <mergeCell ref="A1486:A1487"/>
    <mergeCell ref="A1504:A1505"/>
    <mergeCell ref="A1495:A1496"/>
    <mergeCell ref="A1482:A1483"/>
    <mergeCell ref="A1514:A1515"/>
    <mergeCell ref="A1464:A1465"/>
    <mergeCell ref="A1484:A1485"/>
    <mergeCell ref="A1489:A1490"/>
    <mergeCell ref="A1253:A1254"/>
    <mergeCell ref="A1503:H1503"/>
    <mergeCell ref="A1502:H1502"/>
    <mergeCell ref="A1498:H1498"/>
    <mergeCell ref="A1466:A1467"/>
    <mergeCell ref="A1187:A1188"/>
    <mergeCell ref="A1167:A1168"/>
    <mergeCell ref="A1428:A1429"/>
    <mergeCell ref="A1426:A1427"/>
    <mergeCell ref="A1351:A1352"/>
    <mergeCell ref="A1251:A1252"/>
    <mergeCell ref="A1286:A1287"/>
    <mergeCell ref="A1339:A1340"/>
    <mergeCell ref="A1374:A1375"/>
    <mergeCell ref="A1220:H1220"/>
    <mergeCell ref="A1201:A1202"/>
    <mergeCell ref="A1370:A1371"/>
    <mergeCell ref="A1238:A1239"/>
    <mergeCell ref="A1225:A1226"/>
    <mergeCell ref="A1293:A1294"/>
    <mergeCell ref="A1272:H1272"/>
    <mergeCell ref="A1209:A1210"/>
    <mergeCell ref="A1221:A1222"/>
    <mergeCell ref="A1301:A1302"/>
    <mergeCell ref="A1488:H1488"/>
    <mergeCell ref="A1430:A1431"/>
    <mergeCell ref="A1442:H1442"/>
    <mergeCell ref="A1379:H1379"/>
    <mergeCell ref="A1355:A1356"/>
    <mergeCell ref="A1362:A1363"/>
    <mergeCell ref="A1422:A1423"/>
    <mergeCell ref="A1278:A1279"/>
    <mergeCell ref="A1276:H1276"/>
    <mergeCell ref="A1291:A1292"/>
    <mergeCell ref="A1284:A1285"/>
    <mergeCell ref="A1288:H1288"/>
    <mergeCell ref="A1282:A1283"/>
    <mergeCell ref="A1295:A1296"/>
    <mergeCell ref="A1280:A1281"/>
    <mergeCell ref="A1347:A1348"/>
    <mergeCell ref="A1297:A1298"/>
    <mergeCell ref="A1333:H1333"/>
    <mergeCell ref="A1324:A1325"/>
    <mergeCell ref="A1289:A1290"/>
    <mergeCell ref="A1312:A1313"/>
    <mergeCell ref="A1323:H1323"/>
    <mergeCell ref="A1314:A1315"/>
    <mergeCell ref="A1330:A1331"/>
    <mergeCell ref="A1319:A1320"/>
    <mergeCell ref="A1452:H1452"/>
    <mergeCell ref="A1455:A1456"/>
    <mergeCell ref="A1437:A1438"/>
    <mergeCell ref="A1446:H1446"/>
    <mergeCell ref="A1480:A1481"/>
    <mergeCell ref="A1477:A1478"/>
    <mergeCell ref="A1479:H1479"/>
    <mergeCell ref="A1433:A1434"/>
    <mergeCell ref="A1432:H1432"/>
    <mergeCell ref="A1364:A1365"/>
    <mergeCell ref="A1368:A1369"/>
    <mergeCell ref="A1380:A1381"/>
    <mergeCell ref="A1372:A1373"/>
    <mergeCell ref="A1366:A1367"/>
    <mergeCell ref="A1378:H1378"/>
    <mergeCell ref="A1044:A1045"/>
    <mergeCell ref="A1382:A1383"/>
    <mergeCell ref="A1421:H1421"/>
    <mergeCell ref="A1386:A1387"/>
    <mergeCell ref="A1384:A1385"/>
    <mergeCell ref="A1388:A1389"/>
    <mergeCell ref="A1420:H1420"/>
    <mergeCell ref="A1326:A1327"/>
    <mergeCell ref="A1328:A1329"/>
    <mergeCell ref="A1310:H1310"/>
    <mergeCell ref="A1345:A1346"/>
    <mergeCell ref="A1361:H1361"/>
    <mergeCell ref="A1343:A1344"/>
    <mergeCell ref="A1134:H1134"/>
    <mergeCell ref="A1065:H1065"/>
    <mergeCell ref="A1082:A1083"/>
    <mergeCell ref="A1277:H1277"/>
    <mergeCell ref="A1341:A1342"/>
    <mergeCell ref="A1349:A1350"/>
    <mergeCell ref="A1359:A1360"/>
    <mergeCell ref="A1192:H1192"/>
    <mergeCell ref="A1121:A1122"/>
    <mergeCell ref="A1026:A1027"/>
    <mergeCell ref="A1051:A1052"/>
    <mergeCell ref="A1042:A1043"/>
    <mergeCell ref="A1119:A1120"/>
    <mergeCell ref="A1155:A1156"/>
    <mergeCell ref="A1146:A1147"/>
    <mergeCell ref="A1056:A1057"/>
    <mergeCell ref="A1058:A1059"/>
    <mergeCell ref="A1054:A1055"/>
    <mergeCell ref="A1087:A1088"/>
    <mergeCell ref="A1103:A1105"/>
    <mergeCell ref="A1080:A1081"/>
    <mergeCell ref="A1091:A1092"/>
    <mergeCell ref="A1077:H1077"/>
    <mergeCell ref="A1073:A1074"/>
    <mergeCell ref="A1078:A1079"/>
    <mergeCell ref="A1075:A1076"/>
    <mergeCell ref="A1110:A1111"/>
    <mergeCell ref="A1117:A1118"/>
    <mergeCell ref="A1207:A1208"/>
    <mergeCell ref="A1123:H1123"/>
    <mergeCell ref="A1071:A1072"/>
    <mergeCell ref="A1106:A1107"/>
    <mergeCell ref="A1094:A1095"/>
    <mergeCell ref="A1038:A1039"/>
    <mergeCell ref="A1012:A1013"/>
    <mergeCell ref="A1158:A1159"/>
    <mergeCell ref="A1148:H1148"/>
    <mergeCell ref="A1232:H1232"/>
    <mergeCell ref="A1097:H1097"/>
    <mergeCell ref="A1102:H1102"/>
    <mergeCell ref="A1036:A1037"/>
    <mergeCell ref="A1157:H1157"/>
    <mergeCell ref="A1085:A1086"/>
    <mergeCell ref="A1069:A1070"/>
    <mergeCell ref="A1049:A1050"/>
    <mergeCell ref="A1061:H1061"/>
    <mergeCell ref="A1112:A1113"/>
    <mergeCell ref="A1163:A1164"/>
    <mergeCell ref="A1139:A1140"/>
    <mergeCell ref="A1133:H1133"/>
    <mergeCell ref="A1199:A1200"/>
    <mergeCell ref="A1203:A1204"/>
    <mergeCell ref="A1240:A1241"/>
    <mergeCell ref="A1244:A1245"/>
    <mergeCell ref="A1227:A1228"/>
    <mergeCell ref="A1129:H1129"/>
    <mergeCell ref="A1223:A1224"/>
    <mergeCell ref="A1219:H1219"/>
    <mergeCell ref="A1211:A1212"/>
    <mergeCell ref="A1213:A1214"/>
    <mergeCell ref="A1143:H1143"/>
    <mergeCell ref="A1141:A1142"/>
    <mergeCell ref="A1229:A1230"/>
    <mergeCell ref="A1196:H1196"/>
    <mergeCell ref="A1205:A1206"/>
    <mergeCell ref="A1189:A1190"/>
    <mergeCell ref="A1242:A1243"/>
    <mergeCell ref="A1144:A1145"/>
    <mergeCell ref="A1197:A1198"/>
    <mergeCell ref="A1180:H1180"/>
    <mergeCell ref="A1178:A1179"/>
    <mergeCell ref="A465:A466"/>
    <mergeCell ref="A454:A455"/>
    <mergeCell ref="A1250:H1250"/>
    <mergeCell ref="A1237:H1237"/>
    <mergeCell ref="A1236:H1236"/>
    <mergeCell ref="A984:A985"/>
    <mergeCell ref="A1001:H1001"/>
    <mergeCell ref="A1018:H1018"/>
    <mergeCell ref="A1047:A1048"/>
    <mergeCell ref="A1053:H1053"/>
    <mergeCell ref="A925:A926"/>
    <mergeCell ref="A939:H939"/>
    <mergeCell ref="A931:H931"/>
    <mergeCell ref="A932:A933"/>
    <mergeCell ref="A959:H959"/>
    <mergeCell ref="A960:A961"/>
    <mergeCell ref="A949:A950"/>
    <mergeCell ref="A986:A987"/>
    <mergeCell ref="A1019:H1019"/>
    <mergeCell ref="A1020:A1021"/>
    <mergeCell ref="A995:H995"/>
    <mergeCell ref="A1010:A1011"/>
    <mergeCell ref="A988:H988"/>
    <mergeCell ref="A977:H977"/>
    <mergeCell ref="A223:A224"/>
    <mergeCell ref="A230:A231"/>
    <mergeCell ref="A980:A981"/>
    <mergeCell ref="A989:A990"/>
    <mergeCell ref="A996:H996"/>
    <mergeCell ref="A778:A779"/>
    <mergeCell ref="A797:A798"/>
    <mergeCell ref="A788:A789"/>
    <mergeCell ref="A795:A796"/>
    <mergeCell ref="A785:H785"/>
    <mergeCell ref="A420:A421"/>
    <mergeCell ref="A445:A446"/>
    <mergeCell ref="A444:H444"/>
    <mergeCell ref="A431:A432"/>
    <mergeCell ref="A429:A430"/>
    <mergeCell ref="A433:H433"/>
    <mergeCell ref="A434:A435"/>
    <mergeCell ref="A443:H443"/>
    <mergeCell ref="A436:A437"/>
    <mergeCell ref="A451:H451"/>
    <mergeCell ref="A479:A480"/>
    <mergeCell ref="A458:A459"/>
    <mergeCell ref="A428:H428"/>
    <mergeCell ref="A463:A464"/>
    <mergeCell ref="A212:A213"/>
    <mergeCell ref="A219:H219"/>
    <mergeCell ref="A207:A208"/>
    <mergeCell ref="A227:A228"/>
    <mergeCell ref="A422:A423"/>
    <mergeCell ref="A449:A450"/>
    <mergeCell ref="A447:A448"/>
    <mergeCell ref="A195:H195"/>
    <mergeCell ref="A243:H243"/>
    <mergeCell ref="A241:A242"/>
    <mergeCell ref="A210:A211"/>
    <mergeCell ref="A215:H215"/>
    <mergeCell ref="A203:A204"/>
    <mergeCell ref="A405:H405"/>
    <mergeCell ref="A399:H399"/>
    <mergeCell ref="A386:A387"/>
    <mergeCell ref="A260:H260"/>
    <mergeCell ref="A220:H220"/>
    <mergeCell ref="A354:A355"/>
    <mergeCell ref="A358:A359"/>
    <mergeCell ref="A347:H347"/>
    <mergeCell ref="A338:A339"/>
    <mergeCell ref="A352:A353"/>
    <mergeCell ref="A356:A357"/>
    <mergeCell ref="A209:H209"/>
    <mergeCell ref="A190:H190"/>
    <mergeCell ref="A200:A201"/>
    <mergeCell ref="A193:A194"/>
    <mergeCell ref="A169:A170"/>
    <mergeCell ref="A155:A156"/>
    <mergeCell ref="A295:H295"/>
    <mergeCell ref="A305:A306"/>
    <mergeCell ref="A259:H259"/>
    <mergeCell ref="A265:A266"/>
    <mergeCell ref="A271:H271"/>
    <mergeCell ref="A282:A283"/>
    <mergeCell ref="A284:A285"/>
    <mergeCell ref="A185:H185"/>
    <mergeCell ref="A166:A167"/>
    <mergeCell ref="A164:A165"/>
    <mergeCell ref="A162:A163"/>
    <mergeCell ref="A171:A172"/>
    <mergeCell ref="A178:A179"/>
    <mergeCell ref="A176:A177"/>
    <mergeCell ref="A173:A174"/>
    <mergeCell ref="A168:H168"/>
    <mergeCell ref="A205:A206"/>
    <mergeCell ref="A202:H202"/>
    <mergeCell ref="A236:H236"/>
    <mergeCell ref="A237:A238"/>
    <mergeCell ref="A239:A240"/>
    <mergeCell ref="A234:A235"/>
    <mergeCell ref="A288:A289"/>
    <mergeCell ref="A328:H328"/>
    <mergeCell ref="A286:A287"/>
    <mergeCell ref="A269:A270"/>
    <mergeCell ref="A296:H296"/>
    <mergeCell ref="A297:A298"/>
    <mergeCell ref="A299:A300"/>
    <mergeCell ref="A301:A302"/>
    <mergeCell ref="A314:H314"/>
    <mergeCell ref="A310:A311"/>
    <mergeCell ref="A312:A313"/>
    <mergeCell ref="A317:A318"/>
    <mergeCell ref="A4:H4"/>
    <mergeCell ref="A23:H23"/>
    <mergeCell ref="A30:H30"/>
    <mergeCell ref="A40:H40"/>
    <mergeCell ref="A59:H59"/>
    <mergeCell ref="A60:A61"/>
    <mergeCell ref="A62:A63"/>
    <mergeCell ref="A45:A46"/>
    <mergeCell ref="A51:A54"/>
    <mergeCell ref="A55:A56"/>
    <mergeCell ref="A57:A58"/>
    <mergeCell ref="A41:A42"/>
    <mergeCell ref="A26:A27"/>
    <mergeCell ref="A28:A29"/>
    <mergeCell ref="A15:A16"/>
    <mergeCell ref="A31:A32"/>
    <mergeCell ref="A9:A10"/>
    <mergeCell ref="A11:A12"/>
    <mergeCell ref="A33:A34"/>
    <mergeCell ref="A19:A20"/>
    <mergeCell ref="A13:A14"/>
    <mergeCell ref="A49:A50"/>
    <mergeCell ref="A5:A6"/>
    <mergeCell ref="A43:A44"/>
    <mergeCell ref="A98:H98"/>
    <mergeCell ref="A101:A102"/>
    <mergeCell ref="A132:H132"/>
    <mergeCell ref="A133:H133"/>
    <mergeCell ref="A111:A112"/>
    <mergeCell ref="A83:A84"/>
    <mergeCell ref="A91:A92"/>
    <mergeCell ref="A73:A74"/>
    <mergeCell ref="A64:A65"/>
    <mergeCell ref="A80:H80"/>
    <mergeCell ref="A99:A100"/>
    <mergeCell ref="A85:A86"/>
    <mergeCell ref="A87:A88"/>
    <mergeCell ref="A89:A90"/>
    <mergeCell ref="A76:H76"/>
    <mergeCell ref="A71:A72"/>
    <mergeCell ref="A81:A82"/>
    <mergeCell ref="A93:A94"/>
    <mergeCell ref="A95:H95"/>
    <mergeCell ref="A96:A97"/>
    <mergeCell ref="A106:H106"/>
    <mergeCell ref="A110:H110"/>
    <mergeCell ref="A119:A120"/>
    <mergeCell ref="A103:A104"/>
    <mergeCell ref="A47:A48"/>
    <mergeCell ref="A36:H36"/>
    <mergeCell ref="A17:A18"/>
    <mergeCell ref="A7:A8"/>
    <mergeCell ref="A21:A22"/>
    <mergeCell ref="A66:H66"/>
    <mergeCell ref="A69:A70"/>
    <mergeCell ref="A67:A68"/>
    <mergeCell ref="A24:A25"/>
    <mergeCell ref="A113:A114"/>
    <mergeCell ref="A115:A116"/>
    <mergeCell ref="A123:A124"/>
    <mergeCell ref="A138:A139"/>
    <mergeCell ref="A140:A141"/>
    <mergeCell ref="A142:A143"/>
    <mergeCell ref="A149:H149"/>
    <mergeCell ref="A117:A118"/>
    <mergeCell ref="A121:A122"/>
    <mergeCell ref="A136:A137"/>
    <mergeCell ref="A134:A135"/>
    <mergeCell ref="A530:A531"/>
    <mergeCell ref="A524:A525"/>
    <mergeCell ref="A520:A521"/>
    <mergeCell ref="A495:H495"/>
    <mergeCell ref="A487:A488"/>
    <mergeCell ref="A145:H145"/>
    <mergeCell ref="A126:A127"/>
    <mergeCell ref="A125:H125"/>
    <mergeCell ref="A198:A199"/>
    <mergeCell ref="A191:A192"/>
    <mergeCell ref="A150:H150"/>
    <mergeCell ref="A153:A154"/>
    <mergeCell ref="A159:A160"/>
    <mergeCell ref="A161:H161"/>
    <mergeCell ref="A196:A197"/>
    <mergeCell ref="A151:A152"/>
    <mergeCell ref="A157:A158"/>
    <mergeCell ref="A180:A181"/>
    <mergeCell ref="A175:H175"/>
    <mergeCell ref="A189:H189"/>
    <mergeCell ref="A182:A183"/>
    <mergeCell ref="A334:A335"/>
    <mergeCell ref="A493:A494"/>
    <mergeCell ref="A481:A482"/>
    <mergeCell ref="A489:A490"/>
    <mergeCell ref="A513:H513"/>
    <mergeCell ref="A522:A523"/>
    <mergeCell ref="A526:A527"/>
    <mergeCell ref="A528:A529"/>
    <mergeCell ref="A514:A515"/>
    <mergeCell ref="A509:H509"/>
    <mergeCell ref="A518:A519"/>
    <mergeCell ref="A499:A500"/>
    <mergeCell ref="A501:A502"/>
    <mergeCell ref="A503:H503"/>
    <mergeCell ref="A516:A517"/>
    <mergeCell ref="A497:A498"/>
    <mergeCell ref="A504:A505"/>
    <mergeCell ref="A506:A507"/>
    <mergeCell ref="A536:A537"/>
    <mergeCell ref="A562:H562"/>
    <mergeCell ref="A587:H587"/>
    <mergeCell ref="A221:A222"/>
    <mergeCell ref="A225:A226"/>
    <mergeCell ref="A267:A268"/>
    <mergeCell ref="A252:A253"/>
    <mergeCell ref="A369:A370"/>
    <mergeCell ref="A229:H229"/>
    <mergeCell ref="A250:A251"/>
    <mergeCell ref="A263:A264"/>
    <mergeCell ref="A261:A262"/>
    <mergeCell ref="A232:A233"/>
    <mergeCell ref="A255:H255"/>
    <mergeCell ref="A278:H278"/>
    <mergeCell ref="A279:H279"/>
    <mergeCell ref="A280:A281"/>
    <mergeCell ref="A291:H291"/>
    <mergeCell ref="A319:A320"/>
    <mergeCell ref="A272:A273"/>
    <mergeCell ref="A303:A304"/>
    <mergeCell ref="A307:H307"/>
    <mergeCell ref="A532:H532"/>
    <mergeCell ref="A474:H474"/>
    <mergeCell ref="A717:A718"/>
    <mergeCell ref="A744:A745"/>
    <mergeCell ref="A664:H664"/>
    <mergeCell ref="A686:H686"/>
    <mergeCell ref="A672:A673"/>
    <mergeCell ref="A706:A707"/>
    <mergeCell ref="A715:H715"/>
    <mergeCell ref="A647:H647"/>
    <mergeCell ref="A725:H725"/>
    <mergeCell ref="A735:A736"/>
    <mergeCell ref="A737:H737"/>
    <mergeCell ref="A701:A702"/>
    <mergeCell ref="A697:A698"/>
    <mergeCell ref="A691:H691"/>
    <mergeCell ref="A699:A700"/>
    <mergeCell ref="A688:H688"/>
    <mergeCell ref="A696:H696"/>
    <mergeCell ref="A682:A683"/>
    <mergeCell ref="A684:H684"/>
    <mergeCell ref="A678:A679"/>
    <mergeCell ref="A731:A734"/>
    <mergeCell ref="A716:H716"/>
    <mergeCell ref="A729:A730"/>
    <mergeCell ref="A727:A728"/>
    <mergeCell ref="A413:A414"/>
    <mergeCell ref="A329:H329"/>
    <mergeCell ref="A388:H388"/>
    <mergeCell ref="A345:A346"/>
    <mergeCell ref="A341:A342"/>
    <mergeCell ref="A689:H689"/>
    <mergeCell ref="A635:A636"/>
    <mergeCell ref="A637:A638"/>
    <mergeCell ref="A685:H685"/>
    <mergeCell ref="A674:A675"/>
    <mergeCell ref="A648:H648"/>
    <mergeCell ref="A639:A640"/>
    <mergeCell ref="A641:A642"/>
    <mergeCell ref="A570:A571"/>
    <mergeCell ref="A588:H588"/>
    <mergeCell ref="A619:A620"/>
    <mergeCell ref="A605:A606"/>
    <mergeCell ref="A598:A599"/>
    <mergeCell ref="A580:H580"/>
    <mergeCell ref="A581:H581"/>
    <mergeCell ref="A626:A627"/>
    <mergeCell ref="A644:H644"/>
    <mergeCell ref="A650:H650"/>
    <mergeCell ref="A550:H550"/>
    <mergeCell ref="A373:A374"/>
    <mergeCell ref="A384:A385"/>
    <mergeCell ref="A308:A309"/>
    <mergeCell ref="A363:H363"/>
    <mergeCell ref="A324:H324"/>
    <mergeCell ref="A336:A337"/>
    <mergeCell ref="A340:H340"/>
    <mergeCell ref="A348:A349"/>
    <mergeCell ref="A350:A351"/>
    <mergeCell ref="A360:A361"/>
    <mergeCell ref="A315:A316"/>
    <mergeCell ref="A382:A383"/>
    <mergeCell ref="A381:H381"/>
    <mergeCell ref="A368:H368"/>
    <mergeCell ref="A375:A376"/>
    <mergeCell ref="A377:A378"/>
    <mergeCell ref="A379:A380"/>
    <mergeCell ref="A371:A372"/>
    <mergeCell ref="A367:H367"/>
    <mergeCell ref="A330:A331"/>
    <mergeCell ref="A332:A333"/>
    <mergeCell ref="A343:A344"/>
    <mergeCell ref="A389:A390"/>
    <mergeCell ref="A402:A403"/>
    <mergeCell ref="A404:H404"/>
    <mergeCell ref="A462:H462"/>
    <mergeCell ref="A491:A492"/>
    <mergeCell ref="A483:A484"/>
    <mergeCell ref="A406:A407"/>
    <mergeCell ref="A391:A392"/>
    <mergeCell ref="A398:H398"/>
    <mergeCell ref="A400:A401"/>
    <mergeCell ref="A417:A418"/>
    <mergeCell ref="A410:H410"/>
    <mergeCell ref="A424:A425"/>
    <mergeCell ref="A426:A427"/>
    <mergeCell ref="A394:H394"/>
    <mergeCell ref="A467:A468"/>
    <mergeCell ref="A460:A461"/>
    <mergeCell ref="A439:H439"/>
    <mergeCell ref="A485:A486"/>
    <mergeCell ref="A411:A412"/>
    <mergeCell ref="A408:A409"/>
    <mergeCell ref="A452:A453"/>
    <mergeCell ref="A419:H419"/>
    <mergeCell ref="A415:A416"/>
    <mergeCell ref="A456:A457"/>
    <mergeCell ref="A533:H533"/>
    <mergeCell ref="A574:A575"/>
    <mergeCell ref="A572:A573"/>
    <mergeCell ref="A567:A568"/>
    <mergeCell ref="A583:H583"/>
    <mergeCell ref="A591:A592"/>
    <mergeCell ref="A540:H540"/>
    <mergeCell ref="A662:A663"/>
    <mergeCell ref="A618:H618"/>
    <mergeCell ref="A625:H625"/>
    <mergeCell ref="A471:A472"/>
    <mergeCell ref="A478:H478"/>
    <mergeCell ref="A469:A470"/>
    <mergeCell ref="A603:A604"/>
    <mergeCell ref="A612:H612"/>
    <mergeCell ref="A600:H600"/>
    <mergeCell ref="A496:H496"/>
    <mergeCell ref="A554:H554"/>
    <mergeCell ref="A617:H617"/>
    <mergeCell ref="A656:A657"/>
    <mergeCell ref="A632:H632"/>
    <mergeCell ref="A654:H654"/>
    <mergeCell ref="A576:H576"/>
    <mergeCell ref="A541:A542"/>
    <mergeCell ref="A565:A566"/>
    <mergeCell ref="A543:A544"/>
    <mergeCell ref="A538:A539"/>
    <mergeCell ref="A577:H577"/>
    <mergeCell ref="A593:H593"/>
    <mergeCell ref="A712:A713"/>
    <mergeCell ref="A665:A666"/>
    <mergeCell ref="A710:A711"/>
    <mergeCell ref="A708:A709"/>
    <mergeCell ref="A676:A677"/>
    <mergeCell ref="A704:A705"/>
    <mergeCell ref="A609:H609"/>
    <mergeCell ref="A608:H608"/>
    <mergeCell ref="A607:H607"/>
    <mergeCell ref="A596:A597"/>
    <mergeCell ref="A703:H703"/>
    <mergeCell ref="A658:A659"/>
    <mergeCell ref="A669:A670"/>
    <mergeCell ref="A695:H695"/>
    <mergeCell ref="A628:A629"/>
    <mergeCell ref="A623:A624"/>
    <mergeCell ref="A667:A668"/>
    <mergeCell ref="A556:A557"/>
    <mergeCell ref="A1393:H1393"/>
    <mergeCell ref="A1394:H1394"/>
    <mergeCell ref="A534:A535"/>
    <mergeCell ref="A714:H714"/>
    <mergeCell ref="A680:A681"/>
    <mergeCell ref="A655:H655"/>
    <mergeCell ref="A633:A634"/>
    <mergeCell ref="A594:A595"/>
    <mergeCell ref="A589:A590"/>
    <mergeCell ref="A611:H611"/>
    <mergeCell ref="A645:H645"/>
    <mergeCell ref="A630:A631"/>
    <mergeCell ref="A621:A622"/>
    <mergeCell ref="A643:H643"/>
    <mergeCell ref="A671:H671"/>
    <mergeCell ref="A660:A661"/>
    <mergeCell ref="A558:A559"/>
    <mergeCell ref="A569:H569"/>
    <mergeCell ref="A545:A546"/>
    <mergeCell ref="A560:A561"/>
    <mergeCell ref="A555:H555"/>
    <mergeCell ref="A563:A564"/>
    <mergeCell ref="A578:H578"/>
    <mergeCell ref="A547:A548"/>
    <mergeCell ref="A740:A741"/>
    <mergeCell ref="A742:A743"/>
    <mergeCell ref="A601:A602"/>
    <mergeCell ref="A1534:A1535"/>
    <mergeCell ref="A1395:A1396"/>
    <mergeCell ref="A1397:A1398"/>
    <mergeCell ref="A1399:A1400"/>
    <mergeCell ref="A1401:H1401"/>
    <mergeCell ref="A1402:A1403"/>
    <mergeCell ref="A1404:A1405"/>
    <mergeCell ref="A1406:A1407"/>
    <mergeCell ref="A1408:H1408"/>
    <mergeCell ref="A1409:A1410"/>
    <mergeCell ref="A1411:A1412"/>
    <mergeCell ref="A1413:A1414"/>
    <mergeCell ref="H1397:H1398"/>
    <mergeCell ref="H1404:H1405"/>
    <mergeCell ref="H1411:H1412"/>
    <mergeCell ref="A1416:H1416"/>
    <mergeCell ref="A1526:A1527"/>
    <mergeCell ref="A1528:A1529"/>
    <mergeCell ref="A1263:A1270"/>
    <mergeCell ref="A1530:A1531"/>
    <mergeCell ref="A1532:A1533"/>
  </mergeCells>
  <hyperlinks>
    <hyperlink ref="J10" location="ΤΜΗΜΑ_ΣΤΑΤΙΣΤΙΚΗΣ" display="ΣΤΑΤ"/>
    <hyperlink ref="J9" location="ΤΜΗΜΑ_ΠΛΗΡΟΦΟΡΙΚΗΣ" display="ΠΛΗΡ"/>
    <hyperlink ref="J1571" location="'Spring_14-15'!A1" display="TOP"/>
    <hyperlink ref="J1383" location="'Spring_14-15'!A1" display="TOP"/>
    <hyperlink ref="J1224" location="'Spring_14-15'!A1" display="TOP"/>
    <hyperlink ref="J8" location="ΤΜΗΜΑ_ΜΑΡΚΕΤΙΝΓΚ_ΚΑΙ_ΕΠΙΚΟΙΝΩΝΙΑΣ" display="M&amp;E"/>
    <hyperlink ref="J7" location="ΤΜΗΜΑ_ΛΟΓΙΣΤΙΚΗΣ_ΚΑΙ_ΧΡΗΜΑΤΟΟΙΚΟΝΟΜΙΚΗΣ" display="ΛΟΧΡΗ"/>
    <hyperlink ref="J6" location="ΤΜΗΜΑ_ΟΡΓΑΝΩΣΗΣ_ΚΑΙ_ΔΙΟΙΚΗΣΗΣ_ΕΠΙΧΕΙΡΗΣΕΩΝ" display="ΟΔΕ"/>
    <hyperlink ref="J471" location="'Spring_14-15'!A1" display="TOP"/>
    <hyperlink ref="J144" location="'Spring_14-15'!A1" display="TOP"/>
    <hyperlink ref="J5" location="ΤΜΗΜΑ_ΔΙΟΙΚΗΤΙΚΗΣ_ΕΠΙΣΤΗΜΗΣ_ΚΑΙ_ΤΕΧΝΟΛΟΓΙΑΣ" display="ΔΕΤ"/>
    <hyperlink ref="J4" location="ΤΜΗΜΑ_ΟΙΚΟΝΟΜΙΚΗΣ_ΕΠΙΣΤΗΜΗΣ" display="ΟΙΚ"/>
    <hyperlink ref="J288" location="'Spring_14-15'!A1" display="TOP"/>
  </hyperlinks>
  <pageMargins left="0.70866141732283472" right="0.70866141732283472" top="0.94488188976377963" bottom="0.74803149606299213" header="0.31496062992125984" footer="0.31496062992125984"/>
  <pageSetup paperSize="9" scale="63" fitToHeight="0" orientation="portrait" r:id="rId1"/>
  <headerFooter>
    <oddHeader>&amp;LΟΙΚΟΝΟΜΙΚΟ ΠΑΝΕΠΙΣΤΗΜΙΟ ΑΘΗΝΩΝ                           
ΩΡΟΛΟΓΙΟ ΠΡΟΓΡΑΜΜΑ ΔΙΔΑΣΚΑΛΙΑΣ ΧΕΙΜΕΡΙΝΟΥ ΕΞΑΜΗΝΟΥ
Έναρξη μαθημάτων: Δευτέρα 7 Οκτωβρίου 2024.
Έναρξη φροντιστηρίων κατόπιν ενημέρωσης απο τους διδάσκοντες.
&amp;RΑΚΑΔ. ΕΤΟΣ  2024-2025</oddHeader>
    <oddFooter>&amp;R&amp;"Myriad Pro,Regular"&amp;10&amp;P από &amp;N</oddFooter>
  </headerFooter>
  <rowBreaks count="40" manualBreakCount="40">
    <brk id="36" max="16383" man="1"/>
    <brk id="76" max="16383" man="1"/>
    <brk id="106" max="16383" man="1"/>
    <brk id="145" max="16383" man="1"/>
    <brk id="185" max="16383" man="1"/>
    <brk id="215" max="16383" man="1"/>
    <brk id="255" max="16383" man="1"/>
    <brk id="291" max="16383" man="1"/>
    <brk id="324" max="16383" man="1"/>
    <brk id="363" max="16383" man="1"/>
    <brk id="394" max="16383" man="1"/>
    <brk id="439" max="16383" man="1"/>
    <brk id="474" max="16383" man="1"/>
    <brk id="509" max="16383" man="1"/>
    <brk id="550" max="16383" man="1"/>
    <brk id="583" max="16383" man="1"/>
    <brk id="613" max="16383" man="1"/>
    <brk id="650" max="16383" man="1"/>
    <brk id="691" max="16383" man="1"/>
    <brk id="754" max="16383" man="1"/>
    <brk id="816" max="16383" man="1"/>
    <brk id="838" max="16383" man="1"/>
    <brk id="874" max="16383" man="1"/>
    <brk id="906" max="16383" man="1"/>
    <brk id="963" max="16383" man="1"/>
    <brk id="1031" max="16383" man="1"/>
    <brk id="1061" max="16383" man="1"/>
    <brk id="1097" max="16383" man="1"/>
    <brk id="1129" max="16383" man="1"/>
    <brk id="1192" max="16383" man="1"/>
    <brk id="1232" max="16383" man="1"/>
    <brk id="1272" max="16383" man="1"/>
    <brk id="1306" max="16383" man="1"/>
    <brk id="1333" max="16383" man="1"/>
    <brk id="1389" max="7" man="1"/>
    <brk id="1416" max="7" man="1"/>
    <brk id="1442" max="16383" man="1"/>
    <brk id="1469" max="7" man="1"/>
    <brk id="1498" max="7" man="1"/>
    <brk id="157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6"/>
  <sheetViews>
    <sheetView workbookViewId="0">
      <selection activeCell="B20" sqref="B20"/>
    </sheetView>
  </sheetViews>
  <sheetFormatPr defaultColWidth="12.42578125" defaultRowHeight="15" x14ac:dyDescent="0.25"/>
  <cols>
    <col min="1" max="1" width="48.140625" style="4" customWidth="1"/>
    <col min="2" max="6" width="9" style="5" customWidth="1"/>
    <col min="7" max="7" width="20.42578125" style="4" customWidth="1"/>
    <col min="8" max="16384" width="12.42578125" style="4"/>
  </cols>
  <sheetData>
    <row r="1" spans="1:7" ht="15.75" thickTop="1" x14ac:dyDescent="0.25">
      <c r="A1" s="103" t="s">
        <v>0</v>
      </c>
      <c r="B1" s="104" t="s">
        <v>1</v>
      </c>
      <c r="C1" s="104" t="s">
        <v>2</v>
      </c>
      <c r="D1" s="104" t="s">
        <v>3</v>
      </c>
      <c r="E1" s="104" t="s">
        <v>4</v>
      </c>
      <c r="F1" s="104" t="s">
        <v>5</v>
      </c>
      <c r="G1" s="105" t="s">
        <v>6</v>
      </c>
    </row>
    <row r="2" spans="1:7" x14ac:dyDescent="0.25">
      <c r="A2" s="197" t="s">
        <v>215</v>
      </c>
      <c r="B2" s="24" t="s">
        <v>14</v>
      </c>
      <c r="C2" s="24"/>
      <c r="D2" s="24" t="s">
        <v>16</v>
      </c>
      <c r="E2" s="24"/>
      <c r="F2" s="24"/>
      <c r="G2" s="23" t="s">
        <v>90</v>
      </c>
    </row>
    <row r="3" spans="1:7" x14ac:dyDescent="0.25">
      <c r="A3" s="200"/>
      <c r="B3" s="16" t="s">
        <v>30</v>
      </c>
      <c r="C3" s="16"/>
      <c r="D3" s="16" t="s">
        <v>30</v>
      </c>
      <c r="E3" s="16"/>
      <c r="F3" s="16"/>
      <c r="G3" s="20"/>
    </row>
    <row r="4" spans="1:7" ht="45" x14ac:dyDescent="0.25">
      <c r="A4" s="276" t="s">
        <v>306</v>
      </c>
      <c r="B4" s="154"/>
      <c r="C4" s="154"/>
      <c r="D4" s="154"/>
      <c r="E4" s="154"/>
      <c r="F4" s="155"/>
      <c r="G4" s="156" t="s">
        <v>628</v>
      </c>
    </row>
    <row r="5" spans="1:7" x14ac:dyDescent="0.25">
      <c r="A5" s="277"/>
      <c r="B5" s="157"/>
      <c r="C5" s="157"/>
      <c r="D5" s="157"/>
      <c r="E5" s="157"/>
      <c r="F5" s="155"/>
      <c r="G5" s="158"/>
    </row>
    <row r="6" spans="1:7" x14ac:dyDescent="0.25">
      <c r="A6" s="197" t="s">
        <v>307</v>
      </c>
      <c r="B6" s="24" t="s">
        <v>17</v>
      </c>
      <c r="C6" s="24" t="s">
        <v>17</v>
      </c>
      <c r="D6" s="24"/>
      <c r="E6" s="24"/>
      <c r="F6" s="24"/>
      <c r="G6" s="23" t="s">
        <v>124</v>
      </c>
    </row>
    <row r="7" spans="1:7" x14ac:dyDescent="0.25">
      <c r="A7" s="200"/>
      <c r="B7" s="16" t="s">
        <v>295</v>
      </c>
      <c r="C7" s="16" t="s">
        <v>295</v>
      </c>
      <c r="D7" s="16"/>
      <c r="E7" s="16"/>
      <c r="F7" s="16"/>
      <c r="G7" s="20"/>
    </row>
    <row r="8" spans="1:7" x14ac:dyDescent="0.25">
      <c r="A8" s="197" t="s">
        <v>315</v>
      </c>
      <c r="B8" s="24" t="s">
        <v>16</v>
      </c>
      <c r="C8" s="24"/>
      <c r="D8" s="24"/>
      <c r="E8" s="24"/>
      <c r="F8" s="24" t="s">
        <v>14</v>
      </c>
      <c r="G8" s="23" t="s">
        <v>90</v>
      </c>
    </row>
    <row r="9" spans="1:7" x14ac:dyDescent="0.25">
      <c r="A9" s="200"/>
      <c r="B9" s="16" t="s">
        <v>30</v>
      </c>
      <c r="C9" s="16"/>
      <c r="D9" s="16"/>
      <c r="E9" s="16"/>
      <c r="F9" s="16" t="s">
        <v>41</v>
      </c>
      <c r="G9" s="20"/>
    </row>
    <row r="10" spans="1:7" ht="45" x14ac:dyDescent="0.25">
      <c r="A10" s="276" t="s">
        <v>579</v>
      </c>
      <c r="B10" s="154"/>
      <c r="C10" s="154"/>
      <c r="D10" s="154"/>
      <c r="E10" s="154"/>
      <c r="F10" s="154"/>
      <c r="G10" s="156" t="s">
        <v>628</v>
      </c>
    </row>
    <row r="11" spans="1:7" x14ac:dyDescent="0.25">
      <c r="A11" s="277"/>
      <c r="B11" s="157"/>
      <c r="C11" s="157"/>
      <c r="D11" s="157"/>
      <c r="E11" s="157"/>
      <c r="F11" s="157"/>
      <c r="G11" s="158"/>
    </row>
    <row r="12" spans="1:7" x14ac:dyDescent="0.25">
      <c r="A12" s="197" t="s">
        <v>305</v>
      </c>
      <c r="B12" s="24" t="s">
        <v>15</v>
      </c>
      <c r="C12" s="24"/>
      <c r="D12" s="24"/>
      <c r="E12" s="24" t="s">
        <v>15</v>
      </c>
      <c r="F12" s="24"/>
      <c r="G12" s="23" t="s">
        <v>91</v>
      </c>
    </row>
    <row r="13" spans="1:7" x14ac:dyDescent="0.25">
      <c r="A13" s="200"/>
      <c r="B13" s="16" t="s">
        <v>295</v>
      </c>
      <c r="C13" s="16"/>
      <c r="D13" s="16"/>
      <c r="E13" s="16" t="s">
        <v>295</v>
      </c>
      <c r="F13" s="16"/>
      <c r="G13" s="20"/>
    </row>
    <row r="14" spans="1:7" x14ac:dyDescent="0.25">
      <c r="A14" s="197" t="s">
        <v>150</v>
      </c>
      <c r="B14" s="24"/>
      <c r="C14" s="24" t="s">
        <v>12</v>
      </c>
      <c r="D14" s="24"/>
      <c r="E14" s="24"/>
      <c r="F14" s="24" t="s">
        <v>12</v>
      </c>
      <c r="G14" s="23" t="s">
        <v>527</v>
      </c>
    </row>
    <row r="15" spans="1:7" x14ac:dyDescent="0.25">
      <c r="A15" s="200"/>
      <c r="B15" s="16"/>
      <c r="C15" s="16" t="s">
        <v>24</v>
      </c>
      <c r="D15" s="16"/>
      <c r="E15" s="16"/>
      <c r="F15" s="16" t="s">
        <v>22</v>
      </c>
      <c r="G15" s="20"/>
    </row>
    <row r="16" spans="1:7" x14ac:dyDescent="0.25">
      <c r="A16" s="197" t="s">
        <v>151</v>
      </c>
      <c r="B16" s="24"/>
      <c r="C16" s="24"/>
      <c r="D16" s="24" t="s">
        <v>15</v>
      </c>
      <c r="E16" s="24" t="s">
        <v>12</v>
      </c>
      <c r="F16" s="24"/>
      <c r="G16" s="23" t="s">
        <v>292</v>
      </c>
    </row>
    <row r="17" spans="1:7" x14ac:dyDescent="0.25">
      <c r="A17" s="200"/>
      <c r="B17" s="16"/>
      <c r="C17" s="16"/>
      <c r="D17" s="16" t="s">
        <v>59</v>
      </c>
      <c r="E17" s="16" t="s">
        <v>42</v>
      </c>
      <c r="F17" s="16"/>
      <c r="G17" s="20"/>
    </row>
    <row r="18" spans="1:7" x14ac:dyDescent="0.25">
      <c r="A18" s="197" t="s">
        <v>152</v>
      </c>
      <c r="B18" s="24"/>
      <c r="C18" s="24"/>
      <c r="D18" s="24" t="s">
        <v>13</v>
      </c>
      <c r="E18" s="24" t="s">
        <v>15</v>
      </c>
      <c r="F18" s="24"/>
      <c r="G18" s="23" t="s">
        <v>292</v>
      </c>
    </row>
    <row r="19" spans="1:7" x14ac:dyDescent="0.25">
      <c r="A19" s="200"/>
      <c r="B19" s="16"/>
      <c r="C19" s="16"/>
      <c r="D19" s="16" t="s">
        <v>8</v>
      </c>
      <c r="E19" s="16" t="s">
        <v>42</v>
      </c>
      <c r="F19" s="16"/>
      <c r="G19" s="20"/>
    </row>
    <row r="20" spans="1:7" x14ac:dyDescent="0.25">
      <c r="A20" s="197" t="s">
        <v>153</v>
      </c>
      <c r="B20" s="24" t="s">
        <v>15</v>
      </c>
      <c r="C20" s="24"/>
      <c r="D20" s="24"/>
      <c r="E20" s="24"/>
      <c r="F20" s="24" t="s">
        <v>15</v>
      </c>
      <c r="G20" s="23" t="s">
        <v>527</v>
      </c>
    </row>
    <row r="21" spans="1:7" x14ac:dyDescent="0.25">
      <c r="A21" s="200"/>
      <c r="B21" s="16" t="s">
        <v>10</v>
      </c>
      <c r="C21" s="16"/>
      <c r="D21" s="16"/>
      <c r="E21" s="16"/>
      <c r="F21" s="16" t="s">
        <v>382</v>
      </c>
      <c r="G21" s="20"/>
    </row>
    <row r="22" spans="1:7" ht="45" x14ac:dyDescent="0.25">
      <c r="A22" s="276" t="s">
        <v>154</v>
      </c>
      <c r="B22" s="154"/>
      <c r="C22" s="154"/>
      <c r="D22" s="154"/>
      <c r="E22" s="154"/>
      <c r="F22" s="155"/>
      <c r="G22" s="156" t="s">
        <v>628</v>
      </c>
    </row>
    <row r="23" spans="1:7" x14ac:dyDescent="0.25">
      <c r="A23" s="277"/>
      <c r="B23" s="159"/>
      <c r="C23" s="159"/>
      <c r="D23" s="159"/>
      <c r="E23" s="159"/>
      <c r="F23" s="155"/>
      <c r="G23" s="160"/>
    </row>
    <row r="24" spans="1:7" x14ac:dyDescent="0.25">
      <c r="A24" s="197" t="s">
        <v>155</v>
      </c>
      <c r="B24" s="24"/>
      <c r="C24" s="24" t="s">
        <v>15</v>
      </c>
      <c r="D24" s="24"/>
      <c r="E24" s="24" t="s">
        <v>17</v>
      </c>
      <c r="F24" s="131"/>
      <c r="G24" s="23" t="s">
        <v>91</v>
      </c>
    </row>
    <row r="25" spans="1:7" ht="15.75" thickBot="1" x14ac:dyDescent="0.3">
      <c r="A25" s="199"/>
      <c r="B25" s="25"/>
      <c r="C25" s="25" t="s">
        <v>295</v>
      </c>
      <c r="D25" s="25"/>
      <c r="E25" s="25" t="s">
        <v>295</v>
      </c>
      <c r="F25" s="132"/>
      <c r="G25" s="26"/>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2"/>
  <sheetViews>
    <sheetView workbookViewId="0">
      <selection activeCell="G26" sqref="G26"/>
    </sheetView>
  </sheetViews>
  <sheetFormatPr defaultRowHeight="15" x14ac:dyDescent="0.25"/>
  <cols>
    <col min="1" max="1" width="43.85546875" style="4" customWidth="1"/>
    <col min="2" max="2" width="8.42578125" style="4" bestFit="1" customWidth="1"/>
    <col min="3" max="6" width="9.140625" style="4"/>
    <col min="7" max="7" width="10.28515625" style="4" bestFit="1" customWidth="1"/>
    <col min="8" max="8" width="17.42578125" style="4" bestFit="1" customWidth="1"/>
    <col min="9" max="16384" width="9.140625" style="4"/>
  </cols>
  <sheetData>
    <row r="1" spans="1:8" ht="15.75" thickTop="1" x14ac:dyDescent="0.25">
      <c r="A1" s="103" t="s">
        <v>0</v>
      </c>
      <c r="B1" s="114" t="s">
        <v>497</v>
      </c>
      <c r="C1" s="104" t="s">
        <v>1</v>
      </c>
      <c r="D1" s="104" t="s">
        <v>2</v>
      </c>
      <c r="E1" s="104" t="s">
        <v>3</v>
      </c>
      <c r="F1" s="104" t="s">
        <v>4</v>
      </c>
      <c r="G1" s="104" t="s">
        <v>5</v>
      </c>
      <c r="H1" s="105" t="s">
        <v>6</v>
      </c>
    </row>
    <row r="2" spans="1:8" ht="15" customHeight="1" x14ac:dyDescent="0.25">
      <c r="A2" s="197" t="s">
        <v>141</v>
      </c>
      <c r="B2" s="107">
        <v>3076</v>
      </c>
      <c r="C2" s="24"/>
      <c r="D2" s="24"/>
      <c r="E2" s="24"/>
      <c r="F2" s="24"/>
      <c r="G2" s="24" t="s">
        <v>17</v>
      </c>
      <c r="H2" s="23" t="s">
        <v>385</v>
      </c>
    </row>
    <row r="3" spans="1:8" x14ac:dyDescent="0.25">
      <c r="A3" s="200"/>
      <c r="B3" s="108"/>
      <c r="C3" s="16"/>
      <c r="D3" s="16"/>
      <c r="E3" s="16"/>
      <c r="F3" s="16"/>
      <c r="G3" s="16" t="s">
        <v>435</v>
      </c>
      <c r="H3" s="20"/>
    </row>
    <row r="4" spans="1:8" ht="15" customHeight="1" x14ac:dyDescent="0.25">
      <c r="A4" s="197" t="s">
        <v>140</v>
      </c>
      <c r="B4" s="107">
        <v>3074</v>
      </c>
      <c r="C4" s="24" t="s">
        <v>15</v>
      </c>
      <c r="D4" s="24"/>
      <c r="E4" s="24"/>
      <c r="F4" s="24"/>
      <c r="G4" s="24"/>
      <c r="H4" s="23" t="s">
        <v>584</v>
      </c>
    </row>
    <row r="5" spans="1:8" x14ac:dyDescent="0.25">
      <c r="A5" s="200"/>
      <c r="B5" s="108"/>
      <c r="C5" s="16" t="s">
        <v>435</v>
      </c>
      <c r="D5" s="16"/>
      <c r="E5" s="16"/>
      <c r="F5" s="16"/>
      <c r="G5" s="16"/>
      <c r="H5" s="20"/>
    </row>
    <row r="6" spans="1:8" ht="15" customHeight="1" x14ac:dyDescent="0.25">
      <c r="A6" s="197" t="s">
        <v>143</v>
      </c>
      <c r="B6" s="107">
        <v>3078</v>
      </c>
      <c r="C6" s="24" t="s">
        <v>12</v>
      </c>
      <c r="D6" s="24"/>
      <c r="E6" s="24"/>
      <c r="F6" s="24"/>
      <c r="G6" s="24"/>
      <c r="H6" s="23" t="s">
        <v>586</v>
      </c>
    </row>
    <row r="7" spans="1:8" x14ac:dyDescent="0.25">
      <c r="A7" s="200"/>
      <c r="B7" s="108"/>
      <c r="C7" s="16" t="s">
        <v>435</v>
      </c>
      <c r="D7" s="16"/>
      <c r="E7" s="16"/>
      <c r="F7" s="16"/>
      <c r="G7" s="16"/>
      <c r="H7" s="20"/>
    </row>
    <row r="8" spans="1:8" x14ac:dyDescent="0.25">
      <c r="A8" s="197" t="s">
        <v>142</v>
      </c>
      <c r="B8" s="107">
        <v>3075</v>
      </c>
      <c r="C8" s="24" t="s">
        <v>17</v>
      </c>
      <c r="D8" s="24"/>
      <c r="E8" s="24"/>
      <c r="F8" s="24"/>
      <c r="G8" s="24"/>
      <c r="H8" s="23" t="s">
        <v>585</v>
      </c>
    </row>
    <row r="9" spans="1:8" x14ac:dyDescent="0.25">
      <c r="A9" s="200"/>
      <c r="B9" s="108"/>
      <c r="C9" s="16" t="s">
        <v>435</v>
      </c>
      <c r="D9" s="16"/>
      <c r="E9" s="16"/>
      <c r="F9" s="16"/>
      <c r="G9" s="16"/>
      <c r="H9" s="20"/>
    </row>
    <row r="10" spans="1:8" ht="15" customHeight="1" x14ac:dyDescent="0.25">
      <c r="A10" s="197" t="s">
        <v>278</v>
      </c>
      <c r="B10" s="107">
        <v>3070</v>
      </c>
      <c r="C10" s="24"/>
      <c r="D10" s="24"/>
      <c r="E10" s="24"/>
      <c r="F10" s="24"/>
      <c r="G10" s="24" t="s">
        <v>554</v>
      </c>
      <c r="H10" s="23" t="s">
        <v>385</v>
      </c>
    </row>
    <row r="11" spans="1:8" ht="15.75" thickBot="1" x14ac:dyDescent="0.3">
      <c r="A11" s="199"/>
      <c r="B11" s="109"/>
      <c r="C11" s="25"/>
      <c r="D11" s="25"/>
      <c r="E11" s="25"/>
      <c r="F11" s="25"/>
      <c r="G11" s="25" t="s">
        <v>435</v>
      </c>
      <c r="H11" s="26"/>
    </row>
    <row r="12" spans="1:8" ht="15.75" thickTop="1" x14ac:dyDescent="0.25">
      <c r="D12" s="106"/>
      <c r="E12" s="106"/>
      <c r="F12" s="106"/>
      <c r="G12" s="106"/>
    </row>
  </sheetData>
  <mergeCells count="5">
    <mergeCell ref="A10:A11"/>
    <mergeCell ref="A2:A3"/>
    <mergeCell ref="A4:A5"/>
    <mergeCell ref="A6:A7"/>
    <mergeCell ref="A8:A9"/>
  </mergeCell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Winter_22-23</vt:lpstr>
      <vt:lpstr>Ξένες Γλώσσες</vt:lpstr>
      <vt:lpstr>Παιδαγωγικά</vt:lpstr>
      <vt:lpstr>'Winter_22-23'!Print_Area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stavri</cp:lastModifiedBy>
  <cp:lastPrinted>2024-09-12T09:24:58Z</cp:lastPrinted>
  <dcterms:created xsi:type="dcterms:W3CDTF">2015-02-10T07:51:23Z</dcterms:created>
  <dcterms:modified xsi:type="dcterms:W3CDTF">2024-09-12T12:36:43Z</dcterms:modified>
</cp:coreProperties>
</file>